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EGAWAI TDK TETAP DAN HONOR" sheetId="1" r:id="rId1"/>
    <sheet name="TENAGA AHLI" sheetId="4" r:id="rId2"/>
    <sheet name="STAFF KHUSUS DIREKSI" sheetId="5" r:id="rId3"/>
    <sheet name="KOMISARIS DAN DIREKSI" sheetId="6" r:id="rId4"/>
    <sheet name="TAKE HOME PAY" sheetId="7" r:id="rId5"/>
    <sheet name="STAFF DAN PEGAWAI" sheetId="8" r:id="rId6"/>
    <sheet name="Sheet2" sheetId="2" r:id="rId7"/>
    <sheet name="Sheet3" sheetId="3" r:id="rId8"/>
  </sheets>
  <calcPr calcId="144525"/>
</workbook>
</file>

<file path=xl/calcChain.xml><?xml version="1.0" encoding="utf-8"?>
<calcChain xmlns="http://schemas.openxmlformats.org/spreadsheetml/2006/main">
  <c r="Z14" i="7" l="1"/>
  <c r="V10" i="7" l="1"/>
  <c r="V11" i="7"/>
  <c r="V12" i="7"/>
  <c r="V13" i="7"/>
  <c r="V9" i="7"/>
  <c r="V11" i="6"/>
  <c r="V10" i="5"/>
  <c r="V9" i="5"/>
  <c r="V10" i="4"/>
  <c r="V9" i="4"/>
  <c r="V10" i="1"/>
  <c r="V9" i="1"/>
  <c r="Z15" i="8"/>
  <c r="V10" i="8"/>
  <c r="V11" i="8"/>
  <c r="V12" i="8"/>
  <c r="V13" i="8"/>
  <c r="V14" i="8"/>
  <c r="V9" i="8"/>
  <c r="AH15" i="8" l="1"/>
  <c r="AG15" i="8"/>
  <c r="AF15" i="8"/>
  <c r="AE15" i="8"/>
  <c r="AD15" i="8"/>
  <c r="AC15" i="8"/>
  <c r="AB15" i="8"/>
  <c r="AA15" i="8"/>
  <c r="Y15" i="8"/>
  <c r="X15" i="8"/>
  <c r="W15" i="8"/>
  <c r="U15" i="8"/>
  <c r="T15" i="8"/>
  <c r="S15" i="8"/>
  <c r="R15" i="8"/>
  <c r="P15" i="8"/>
  <c r="N15" i="8"/>
  <c r="M15" i="8"/>
  <c r="L15" i="8"/>
  <c r="J15" i="8"/>
  <c r="I15" i="8"/>
  <c r="H15" i="8"/>
  <c r="G15" i="8"/>
  <c r="E15" i="8"/>
  <c r="D15" i="8"/>
  <c r="C15" i="8"/>
  <c r="V15" i="8" l="1"/>
  <c r="AH14" i="7"/>
  <c r="AG14" i="7"/>
  <c r="AF14" i="7"/>
  <c r="AE14" i="7"/>
  <c r="AD14" i="7"/>
  <c r="AC14" i="7"/>
  <c r="AB14" i="7"/>
  <c r="AA14" i="7"/>
  <c r="Y14" i="7"/>
  <c r="X14" i="7"/>
  <c r="W14" i="7"/>
  <c r="U14" i="7"/>
  <c r="T14" i="7"/>
  <c r="V14" i="7" s="1"/>
  <c r="S14" i="7"/>
  <c r="R14" i="7"/>
  <c r="P14" i="7"/>
  <c r="N14" i="7"/>
  <c r="M14" i="7"/>
  <c r="L14" i="7"/>
  <c r="J14" i="7"/>
  <c r="I14" i="7"/>
  <c r="H14" i="7"/>
  <c r="G14" i="7"/>
  <c r="E14" i="7"/>
  <c r="D14" i="7"/>
  <c r="C14" i="7"/>
  <c r="AH11" i="6" l="1"/>
  <c r="T11" i="6"/>
  <c r="C11" i="6"/>
  <c r="AH11" i="5"/>
  <c r="T11" i="5"/>
  <c r="V11" i="5" s="1"/>
  <c r="C11" i="5"/>
  <c r="AH11" i="4" l="1"/>
  <c r="AE11" i="4"/>
  <c r="T11" i="4"/>
  <c r="V11" i="4" s="1"/>
  <c r="U11" i="4"/>
</calcChain>
</file>

<file path=xl/sharedStrings.xml><?xml version="1.0" encoding="utf-8"?>
<sst xmlns="http://schemas.openxmlformats.org/spreadsheetml/2006/main" count="270" uniqueCount="62">
  <si>
    <t>PENERIMAAN PEGAWAI TIDAK TETAP DAN HONOR</t>
  </si>
  <si>
    <t xml:space="preserve">KANTOR DIREKSI PAYA PINANG GROUP </t>
  </si>
  <si>
    <t xml:space="preserve">PT. SUMBER SAWIT MAKMUR </t>
  </si>
  <si>
    <t>PERIODE : NOVEMBER 2019</t>
  </si>
  <si>
    <t>NO</t>
  </si>
  <si>
    <t>NAMA</t>
  </si>
  <si>
    <t>GAJI POKOK</t>
  </si>
  <si>
    <t>TUNJANGAN</t>
  </si>
  <si>
    <t>KELUARGA</t>
  </si>
  <si>
    <t>JABATAN</t>
  </si>
  <si>
    <t>KERAJINAN</t>
  </si>
  <si>
    <t>PEROBATAN</t>
  </si>
  <si>
    <t>TRANSPORT</t>
  </si>
  <si>
    <t>TJ. BERAS</t>
  </si>
  <si>
    <t>SW. RUMAH</t>
  </si>
  <si>
    <t>PERUSAHAAN</t>
  </si>
  <si>
    <t>U. MAKAN</t>
  </si>
  <si>
    <t>LEMBUR</t>
  </si>
  <si>
    <t>SPPD</t>
  </si>
  <si>
    <t>PENYESUAIAN</t>
  </si>
  <si>
    <t>ASURANSI KESEHATAN</t>
  </si>
  <si>
    <t>PREMI</t>
  </si>
  <si>
    <t>GAJI POKOK + TUNJANGAN</t>
  </si>
  <si>
    <t>BONUS/THR/LAIN-LAIN</t>
  </si>
  <si>
    <t>GAJI BRUTO</t>
  </si>
  <si>
    <t>POTONGAN</t>
  </si>
  <si>
    <t>JKK-JKM (0.84%)</t>
  </si>
  <si>
    <t>BPJS KSHTN (4%)</t>
  </si>
  <si>
    <t>JKK - JKM (0.84%)</t>
  </si>
  <si>
    <t>PPH 21 BONUS/THR/LAIN-LAIN</t>
  </si>
  <si>
    <t>JHT (2%)</t>
  </si>
  <si>
    <t>BPJS KSHTN (1%)</t>
  </si>
  <si>
    <t>IURAN PENSIUN (1%)</t>
  </si>
  <si>
    <t>TUNJANGAN DIBAYAR DIMUKA</t>
  </si>
  <si>
    <t>GAJI/THR/BONUS</t>
  </si>
  <si>
    <t>POT. PINJAMAN PEGAWAI</t>
  </si>
  <si>
    <t>YELDI NOVRIANTI</t>
  </si>
  <si>
    <t>JUMLAH</t>
  </si>
  <si>
    <t>SISA YG DITERIMAKAN</t>
  </si>
  <si>
    <t xml:space="preserve">PENERIMAAN TENAGA AHLI </t>
  </si>
  <si>
    <t>JOHAN SIJABAT</t>
  </si>
  <si>
    <t>IR. ASLAM</t>
  </si>
  <si>
    <t>PENERIMAAN STAFF KHUSUS DIREKSI</t>
  </si>
  <si>
    <t>SYAHRUL ABDI HARAHAP</t>
  </si>
  <si>
    <t>PENERIMAAN KOMISARIS DAN DIREKSI</t>
  </si>
  <si>
    <t>DARWATY HARAHAP</t>
  </si>
  <si>
    <t>INWAN HUSAINI HARAHAP</t>
  </si>
  <si>
    <t>REKAPITULASI TAKE HOME PAY</t>
  </si>
  <si>
    <t>KANTOR DIREKSI MEDAN</t>
  </si>
  <si>
    <t>KOMISARIS DAN DIREKTUR</t>
  </si>
  <si>
    <t>TENAGA AHLI</t>
  </si>
  <si>
    <t>STAFF KHUSUS DIREKSI</t>
  </si>
  <si>
    <t>STAFF DAN PEGAWAI</t>
  </si>
  <si>
    <t>PEG. TIDAK TETAP/HONOR</t>
  </si>
  <si>
    <t>PENERIMAAN STAFF DAN PEGAWAI</t>
  </si>
  <si>
    <t>KANTOR DIREKSI PAYA PINANG GROUP</t>
  </si>
  <si>
    <t>MHD ARDIANSYAH</t>
  </si>
  <si>
    <t>HORAS PILIANG</t>
  </si>
  <si>
    <t>ARI FIRMANSYAH</t>
  </si>
  <si>
    <t>DEDI HERIANTO</t>
  </si>
  <si>
    <t>NURMALA JUSTITIA</t>
  </si>
  <si>
    <t>ARUM KUSUMANINGTYAS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</si>
</sst>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2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/>
    <xf numFmtId="3" fontId="0" fillId="0" borderId="0" xfId="0" applyNumberFormat="1" applyAlignment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11</xdr:row>
      <xdr:rowOff>9525</xdr:rowOff>
    </xdr:from>
    <xdr:to>
      <xdr:col>9</xdr:col>
      <xdr:colOff>331470</xdr:colOff>
      <xdr:row>18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2105025"/>
          <a:ext cx="1874520" cy="1485900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11</xdr:row>
      <xdr:rowOff>9525</xdr:rowOff>
    </xdr:from>
    <xdr:to>
      <xdr:col>31</xdr:col>
      <xdr:colOff>266700</xdr:colOff>
      <xdr:row>24</xdr:row>
      <xdr:rowOff>169545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583650" y="2105025"/>
          <a:ext cx="5943600" cy="2636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12</xdr:row>
      <xdr:rowOff>9525</xdr:rowOff>
    </xdr:from>
    <xdr:to>
      <xdr:col>30</xdr:col>
      <xdr:colOff>266700</xdr:colOff>
      <xdr:row>25</xdr:row>
      <xdr:rowOff>169545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64400" y="2295525"/>
          <a:ext cx="5943600" cy="263652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9525</xdr:rowOff>
    </xdr:from>
    <xdr:to>
      <xdr:col>9</xdr:col>
      <xdr:colOff>331470</xdr:colOff>
      <xdr:row>19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2295525"/>
          <a:ext cx="1874520" cy="1485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12</xdr:row>
      <xdr:rowOff>9525</xdr:rowOff>
    </xdr:from>
    <xdr:to>
      <xdr:col>30</xdr:col>
      <xdr:colOff>266700</xdr:colOff>
      <xdr:row>25</xdr:row>
      <xdr:rowOff>169545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21575" y="2295525"/>
          <a:ext cx="5943600" cy="263652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</xdr:row>
      <xdr:rowOff>9525</xdr:rowOff>
    </xdr:from>
    <xdr:to>
      <xdr:col>9</xdr:col>
      <xdr:colOff>331470</xdr:colOff>
      <xdr:row>19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91175" y="2295525"/>
          <a:ext cx="1874520" cy="1485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12</xdr:row>
      <xdr:rowOff>9525</xdr:rowOff>
    </xdr:from>
    <xdr:to>
      <xdr:col>9</xdr:col>
      <xdr:colOff>331470</xdr:colOff>
      <xdr:row>19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475" y="2295525"/>
          <a:ext cx="1874520" cy="14859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12</xdr:row>
      <xdr:rowOff>9525</xdr:rowOff>
    </xdr:from>
    <xdr:to>
      <xdr:col>30</xdr:col>
      <xdr:colOff>266700</xdr:colOff>
      <xdr:row>25</xdr:row>
      <xdr:rowOff>169545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31200" y="2295525"/>
          <a:ext cx="5943600" cy="26365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15</xdr:row>
      <xdr:rowOff>9525</xdr:rowOff>
    </xdr:from>
    <xdr:to>
      <xdr:col>30</xdr:col>
      <xdr:colOff>266700</xdr:colOff>
      <xdr:row>28</xdr:row>
      <xdr:rowOff>169545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12075" y="2867025"/>
          <a:ext cx="5943600" cy="263652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</xdr:row>
      <xdr:rowOff>9525</xdr:rowOff>
    </xdr:from>
    <xdr:to>
      <xdr:col>9</xdr:col>
      <xdr:colOff>331470</xdr:colOff>
      <xdr:row>22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475" y="2867025"/>
          <a:ext cx="1874520" cy="14859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16</xdr:row>
      <xdr:rowOff>9525</xdr:rowOff>
    </xdr:from>
    <xdr:to>
      <xdr:col>9</xdr:col>
      <xdr:colOff>331470</xdr:colOff>
      <xdr:row>23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05475" y="3057525"/>
          <a:ext cx="1874520" cy="14859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16</xdr:row>
      <xdr:rowOff>9525</xdr:rowOff>
    </xdr:from>
    <xdr:to>
      <xdr:col>30</xdr:col>
      <xdr:colOff>266700</xdr:colOff>
      <xdr:row>29</xdr:row>
      <xdr:rowOff>169545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59700" y="3057525"/>
          <a:ext cx="5943600" cy="2636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Z1" zoomScaleNormal="100" workbookViewId="0">
      <selection activeCell="AK10" sqref="AK10"/>
    </sheetView>
  </sheetViews>
  <sheetFormatPr defaultRowHeight="15" x14ac:dyDescent="0.25"/>
  <cols>
    <col min="1" max="1" width="3.85546875" style="2" bestFit="1" customWidth="1"/>
    <col min="2" max="2" width="16.42578125" style="2" bestFit="1" customWidth="1"/>
    <col min="3" max="3" width="11.5703125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bestFit="1" customWidth="1"/>
    <col min="13" max="13" width="16.28515625" bestFit="1" customWidth="1"/>
    <col min="14" max="14" width="15.85546875" bestFit="1" customWidth="1"/>
    <col min="17" max="17" width="13.5703125" bestFit="1" customWidth="1"/>
    <col min="18" max="18" width="21.140625" bestFit="1" customWidth="1"/>
    <col min="19" max="19" width="7.5703125" bestFit="1" customWidth="1"/>
    <col min="20" max="20" width="14.7109375" customWidth="1"/>
    <col min="21" max="21" width="12.28515625" customWidth="1"/>
    <col min="22" max="22" width="11.28515625" bestFit="1" customWidth="1"/>
    <col min="23" max="23" width="15.42578125" bestFit="1" customWidth="1"/>
    <col min="24" max="24" width="15.85546875" bestFit="1" customWidth="1"/>
    <col min="25" max="25" width="28.42578125" bestFit="1" customWidth="1"/>
    <col min="27" max="27" width="15.85546875" bestFit="1" customWidth="1"/>
    <col min="28" max="28" width="19.7109375" bestFit="1" customWidth="1"/>
    <col min="29" max="29" width="21.140625" bestFit="1" customWidth="1"/>
    <col min="30" max="30" width="10.140625" bestFit="1" customWidth="1"/>
    <col min="32" max="32" width="16.42578125" bestFit="1" customWidth="1"/>
    <col min="34" max="34" width="17.42578125" customWidth="1"/>
    <col min="35" max="35" width="14.7109375" customWidth="1"/>
  </cols>
  <sheetData>
    <row r="1" spans="1:3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3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1:3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1:35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7" spans="1:35" x14ac:dyDescent="0.25">
      <c r="A7" s="33" t="s">
        <v>4</v>
      </c>
      <c r="B7" s="33" t="s">
        <v>5</v>
      </c>
      <c r="C7" s="33" t="s">
        <v>6</v>
      </c>
      <c r="D7" s="34" t="s">
        <v>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0" t="s">
        <v>22</v>
      </c>
      <c r="U7" s="30" t="s">
        <v>23</v>
      </c>
      <c r="V7" s="33" t="s">
        <v>24</v>
      </c>
      <c r="W7" s="34" t="s">
        <v>25</v>
      </c>
      <c r="X7" s="34"/>
      <c r="Y7" s="34"/>
      <c r="Z7" s="34"/>
      <c r="AA7" s="34"/>
      <c r="AB7" s="34"/>
      <c r="AC7" s="34"/>
      <c r="AD7" s="34" t="s">
        <v>33</v>
      </c>
      <c r="AE7" s="34"/>
      <c r="AF7" s="34"/>
      <c r="AG7" s="34"/>
      <c r="AH7" s="30" t="s">
        <v>35</v>
      </c>
      <c r="AI7" s="30" t="s">
        <v>38</v>
      </c>
    </row>
    <row r="8" spans="1:35" x14ac:dyDescent="0.25">
      <c r="A8" s="33"/>
      <c r="B8" s="33"/>
      <c r="C8" s="33"/>
      <c r="D8" s="4" t="s">
        <v>8</v>
      </c>
      <c r="E8" s="4" t="s">
        <v>9</v>
      </c>
      <c r="F8" s="4" t="s">
        <v>10</v>
      </c>
      <c r="G8" s="4" t="s">
        <v>11</v>
      </c>
      <c r="H8" s="4" t="s">
        <v>14</v>
      </c>
      <c r="I8" s="4" t="s">
        <v>12</v>
      </c>
      <c r="J8" s="4" t="s">
        <v>13</v>
      </c>
      <c r="K8" s="4" t="s">
        <v>15</v>
      </c>
      <c r="L8" s="4" t="s">
        <v>16</v>
      </c>
      <c r="M8" s="4" t="s">
        <v>28</v>
      </c>
      <c r="N8" s="4" t="s">
        <v>27</v>
      </c>
      <c r="O8" s="4" t="s">
        <v>17</v>
      </c>
      <c r="P8" s="4" t="s">
        <v>18</v>
      </c>
      <c r="Q8" s="4" t="s">
        <v>19</v>
      </c>
      <c r="R8" s="4" t="s">
        <v>20</v>
      </c>
      <c r="S8" s="4" t="s">
        <v>21</v>
      </c>
      <c r="T8" s="31"/>
      <c r="U8" s="31"/>
      <c r="V8" s="33"/>
      <c r="W8" s="4" t="s">
        <v>26</v>
      </c>
      <c r="X8" s="4" t="s">
        <v>27</v>
      </c>
      <c r="Y8" s="4" t="s">
        <v>29</v>
      </c>
      <c r="Z8" s="4" t="s">
        <v>30</v>
      </c>
      <c r="AA8" s="4" t="s">
        <v>31</v>
      </c>
      <c r="AB8" s="4" t="s">
        <v>32</v>
      </c>
      <c r="AC8" s="4" t="s">
        <v>20</v>
      </c>
      <c r="AD8" s="4" t="s">
        <v>16</v>
      </c>
      <c r="AE8" s="4" t="s">
        <v>18</v>
      </c>
      <c r="AF8" s="4" t="s">
        <v>34</v>
      </c>
      <c r="AG8" s="4" t="s">
        <v>21</v>
      </c>
      <c r="AH8" s="31"/>
      <c r="AI8" s="31"/>
    </row>
    <row r="9" spans="1:35" s="8" customFormat="1" x14ac:dyDescent="0.25">
      <c r="A9" s="6">
        <v>1</v>
      </c>
      <c r="B9" s="6" t="s">
        <v>36</v>
      </c>
      <c r="C9" s="5">
        <v>3475000</v>
      </c>
      <c r="D9" s="5"/>
      <c r="E9" s="5"/>
      <c r="F9" s="5"/>
      <c r="G9" s="5"/>
      <c r="H9" s="5"/>
      <c r="I9" s="5"/>
      <c r="J9" s="5"/>
      <c r="K9" s="5"/>
      <c r="L9" s="5">
        <v>529000</v>
      </c>
      <c r="M9" s="7">
        <v>31002</v>
      </c>
      <c r="N9" s="5">
        <v>139249</v>
      </c>
      <c r="O9" s="5"/>
      <c r="P9" s="5">
        <v>741000</v>
      </c>
      <c r="Q9" s="5"/>
      <c r="R9" s="5">
        <v>610367</v>
      </c>
      <c r="S9" s="5">
        <v>541000</v>
      </c>
      <c r="T9" s="5">
        <v>6066618</v>
      </c>
      <c r="U9" s="5">
        <v>3159000</v>
      </c>
      <c r="V9" s="5">
        <f>T9+U9</f>
        <v>9225618</v>
      </c>
      <c r="W9" s="5">
        <v>31002</v>
      </c>
      <c r="X9" s="5">
        <v>139249</v>
      </c>
      <c r="Y9" s="5">
        <v>157950</v>
      </c>
      <c r="Z9" s="5">
        <v>73813</v>
      </c>
      <c r="AA9" s="5">
        <v>36907</v>
      </c>
      <c r="AB9" s="5">
        <v>36907</v>
      </c>
      <c r="AC9" s="5">
        <v>610367</v>
      </c>
      <c r="AD9" s="5">
        <v>529000</v>
      </c>
      <c r="AE9" s="5">
        <v>741000</v>
      </c>
      <c r="AF9" s="5">
        <v>3159000</v>
      </c>
      <c r="AG9" s="5">
        <v>541000</v>
      </c>
      <c r="AH9" s="11"/>
      <c r="AI9" s="5">
        <v>3315777</v>
      </c>
    </row>
    <row r="10" spans="1:35" x14ac:dyDescent="0.25">
      <c r="A10" s="4"/>
      <c r="B10" s="4" t="s">
        <v>37</v>
      </c>
      <c r="C10" s="5">
        <v>3475000</v>
      </c>
      <c r="D10" s="3"/>
      <c r="E10" s="3"/>
      <c r="F10" s="3"/>
      <c r="G10" s="3"/>
      <c r="H10" s="3"/>
      <c r="I10" s="3"/>
      <c r="J10" s="3"/>
      <c r="K10" s="3"/>
      <c r="L10" s="5">
        <v>529000</v>
      </c>
      <c r="M10" s="7">
        <v>31002</v>
      </c>
      <c r="N10" s="5">
        <v>139249</v>
      </c>
      <c r="O10" s="3"/>
      <c r="P10" s="5">
        <v>741000</v>
      </c>
      <c r="Q10" s="3"/>
      <c r="R10" s="5">
        <v>610367</v>
      </c>
      <c r="S10" s="5">
        <v>541000</v>
      </c>
      <c r="T10" s="5">
        <v>6066618</v>
      </c>
      <c r="U10" s="5">
        <v>3159000</v>
      </c>
      <c r="V10" s="5">
        <f>T10+U10</f>
        <v>9225618</v>
      </c>
      <c r="W10" s="5">
        <v>31002</v>
      </c>
      <c r="X10" s="5">
        <v>139249</v>
      </c>
      <c r="Y10" s="5">
        <v>157950</v>
      </c>
      <c r="Z10" s="5">
        <v>73813</v>
      </c>
      <c r="AA10" s="5">
        <v>36907</v>
      </c>
      <c r="AB10" s="5">
        <v>36907</v>
      </c>
      <c r="AC10" s="5">
        <v>610367</v>
      </c>
      <c r="AD10" s="5">
        <v>529000</v>
      </c>
      <c r="AE10" s="5">
        <v>741000</v>
      </c>
      <c r="AF10" s="5">
        <v>3159000</v>
      </c>
      <c r="AG10" s="5">
        <v>541000</v>
      </c>
      <c r="AH10" s="3"/>
      <c r="AI10" s="5">
        <v>3315777</v>
      </c>
    </row>
    <row r="11" spans="1:35" x14ac:dyDescent="0.25">
      <c r="M11" s="1"/>
    </row>
  </sheetData>
  <mergeCells count="15">
    <mergeCell ref="AI7:AI8"/>
    <mergeCell ref="A1:AI1"/>
    <mergeCell ref="A2:AI2"/>
    <mergeCell ref="A3:AI3"/>
    <mergeCell ref="A4:AI4"/>
    <mergeCell ref="V7:V8"/>
    <mergeCell ref="C7:C8"/>
    <mergeCell ref="B7:B8"/>
    <mergeCell ref="A7:A8"/>
    <mergeCell ref="D7:S7"/>
    <mergeCell ref="T7:T8"/>
    <mergeCell ref="U7:U8"/>
    <mergeCell ref="W7:AC7"/>
    <mergeCell ref="AD7:AG7"/>
    <mergeCell ref="AH7:AH8"/>
  </mergeCells>
  <pageMargins left="0.6" right="0.7" top="0.75" bottom="0.75" header="0.3" footer="0.3"/>
  <pageSetup paperSize="5" scale="33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S5" zoomScaleNormal="100" workbookViewId="0">
      <selection activeCell="AB6" sqref="AB6"/>
    </sheetView>
  </sheetViews>
  <sheetFormatPr defaultRowHeight="15" x14ac:dyDescent="0.25"/>
  <cols>
    <col min="1" max="1" width="3.85546875" style="10" bestFit="1" customWidth="1"/>
    <col min="2" max="2" width="16.42578125" style="10" bestFit="1" customWidth="1"/>
    <col min="3" max="3" width="12.7109375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bestFit="1" customWidth="1"/>
    <col min="13" max="13" width="16.28515625" bestFit="1" customWidth="1"/>
    <col min="14" max="14" width="15.85546875" bestFit="1" customWidth="1"/>
    <col min="17" max="17" width="13.5703125" bestFit="1" customWidth="1"/>
    <col min="18" max="18" width="21.140625" bestFit="1" customWidth="1"/>
    <col min="19" max="19" width="9.140625" bestFit="1" customWidth="1"/>
    <col min="20" max="20" width="17.42578125" customWidth="1"/>
    <col min="21" max="21" width="12.140625" customWidth="1"/>
    <col min="22" max="22" width="11.28515625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bestFit="1" customWidth="1"/>
    <col min="31" max="31" width="16.42578125" bestFit="1" customWidth="1"/>
    <col min="33" max="33" width="17.5703125" customWidth="1"/>
    <col min="34" max="34" width="15.7109375" customWidth="1"/>
  </cols>
  <sheetData>
    <row r="1" spans="1:34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7" spans="1:34" x14ac:dyDescent="0.25">
      <c r="A7" s="33" t="s">
        <v>4</v>
      </c>
      <c r="B7" s="33" t="s">
        <v>5</v>
      </c>
      <c r="C7" s="33" t="s">
        <v>6</v>
      </c>
      <c r="D7" s="34" t="s">
        <v>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0" t="s">
        <v>22</v>
      </c>
      <c r="U7" s="30" t="s">
        <v>23</v>
      </c>
      <c r="V7" s="33" t="s">
        <v>24</v>
      </c>
      <c r="W7" s="34" t="s">
        <v>25</v>
      </c>
      <c r="X7" s="34"/>
      <c r="Y7" s="34"/>
      <c r="Z7" s="34"/>
      <c r="AA7" s="34"/>
      <c r="AB7" s="34"/>
      <c r="AC7" s="34" t="s">
        <v>33</v>
      </c>
      <c r="AD7" s="34"/>
      <c r="AE7" s="34"/>
      <c r="AF7" s="34"/>
      <c r="AG7" s="30" t="s">
        <v>35</v>
      </c>
      <c r="AH7" s="30" t="s">
        <v>38</v>
      </c>
    </row>
    <row r="8" spans="1:34" x14ac:dyDescent="0.25">
      <c r="A8" s="33"/>
      <c r="B8" s="33"/>
      <c r="C8" s="33"/>
      <c r="D8" s="9" t="s">
        <v>8</v>
      </c>
      <c r="E8" s="9" t="s">
        <v>9</v>
      </c>
      <c r="F8" s="9" t="s">
        <v>10</v>
      </c>
      <c r="G8" s="9" t="s">
        <v>11</v>
      </c>
      <c r="H8" s="9" t="s">
        <v>14</v>
      </c>
      <c r="I8" s="9" t="s">
        <v>12</v>
      </c>
      <c r="J8" s="9" t="s">
        <v>13</v>
      </c>
      <c r="K8" s="9" t="s">
        <v>15</v>
      </c>
      <c r="L8" s="9" t="s">
        <v>16</v>
      </c>
      <c r="M8" s="9" t="s">
        <v>28</v>
      </c>
      <c r="N8" s="9" t="s">
        <v>27</v>
      </c>
      <c r="O8" s="9" t="s">
        <v>17</v>
      </c>
      <c r="P8" s="9" t="s">
        <v>18</v>
      </c>
      <c r="Q8" s="9" t="s">
        <v>19</v>
      </c>
      <c r="R8" s="9" t="s">
        <v>20</v>
      </c>
      <c r="S8" s="9" t="s">
        <v>21</v>
      </c>
      <c r="T8" s="31"/>
      <c r="U8" s="31"/>
      <c r="V8" s="33"/>
      <c r="W8" s="9" t="s">
        <v>26</v>
      </c>
      <c r="X8" s="9" t="s">
        <v>27</v>
      </c>
      <c r="Y8" s="9" t="s">
        <v>30</v>
      </c>
      <c r="Z8" s="9" t="s">
        <v>31</v>
      </c>
      <c r="AA8" s="9" t="s">
        <v>32</v>
      </c>
      <c r="AB8" s="9" t="s">
        <v>20</v>
      </c>
      <c r="AC8" s="9" t="s">
        <v>16</v>
      </c>
      <c r="AD8" s="9" t="s">
        <v>18</v>
      </c>
      <c r="AE8" s="9" t="s">
        <v>34</v>
      </c>
      <c r="AF8" s="9" t="s">
        <v>21</v>
      </c>
      <c r="AG8" s="31"/>
      <c r="AH8" s="31"/>
    </row>
    <row r="9" spans="1:34" s="8" customFormat="1" x14ac:dyDescent="0.25">
      <c r="A9" s="6">
        <v>1</v>
      </c>
      <c r="B9" s="6" t="s">
        <v>40</v>
      </c>
      <c r="C9" s="5">
        <v>10000000</v>
      </c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/>
      <c r="S9" s="5"/>
      <c r="T9" s="5">
        <v>10000000</v>
      </c>
      <c r="U9" s="5">
        <v>10000000</v>
      </c>
      <c r="V9" s="5">
        <f>T9+U9</f>
        <v>20000000</v>
      </c>
      <c r="W9" s="5"/>
      <c r="X9" s="5"/>
      <c r="Y9" s="5"/>
      <c r="Z9" s="5"/>
      <c r="AA9" s="5"/>
      <c r="AB9" s="5"/>
      <c r="AC9" s="5"/>
      <c r="AD9" s="5"/>
      <c r="AE9" s="5">
        <v>9250000</v>
      </c>
      <c r="AF9" s="5"/>
      <c r="AG9" s="11"/>
      <c r="AH9" s="5">
        <v>10000000</v>
      </c>
    </row>
    <row r="10" spans="1:34" x14ac:dyDescent="0.25">
      <c r="A10" s="9">
        <v>2</v>
      </c>
      <c r="B10" s="9" t="s">
        <v>41</v>
      </c>
      <c r="C10" s="5">
        <v>11000000</v>
      </c>
      <c r="D10" s="3"/>
      <c r="E10" s="3"/>
      <c r="F10" s="3"/>
      <c r="G10" s="3"/>
      <c r="H10" s="3"/>
      <c r="I10" s="3"/>
      <c r="J10" s="3"/>
      <c r="K10" s="3"/>
      <c r="L10" s="5"/>
      <c r="M10" s="7"/>
      <c r="N10" s="5"/>
      <c r="O10" s="3"/>
      <c r="P10" s="5"/>
      <c r="Q10" s="3"/>
      <c r="R10" s="5">
        <v>1260058</v>
      </c>
      <c r="S10" s="5">
        <v>2620000</v>
      </c>
      <c r="T10" s="5">
        <v>14880058</v>
      </c>
      <c r="U10" s="5">
        <v>11000000</v>
      </c>
      <c r="V10" s="5">
        <f t="shared" ref="V10:V11" si="0">T10+U10</f>
        <v>25880058</v>
      </c>
      <c r="W10" s="5"/>
      <c r="X10" s="5"/>
      <c r="Y10" s="5"/>
      <c r="Z10" s="5"/>
      <c r="AA10" s="5"/>
      <c r="AB10" s="5">
        <v>1260058</v>
      </c>
      <c r="AC10" s="5"/>
      <c r="AD10" s="5"/>
      <c r="AE10" s="5">
        <v>11000000</v>
      </c>
      <c r="AF10" s="5">
        <v>2620000</v>
      </c>
      <c r="AG10" s="3"/>
      <c r="AH10" s="5">
        <v>11000000</v>
      </c>
    </row>
    <row r="11" spans="1:34" s="8" customFormat="1" x14ac:dyDescent="0.25">
      <c r="A11" s="6"/>
      <c r="B11" s="6" t="s">
        <v>37</v>
      </c>
      <c r="C11" s="5">
        <v>21000000</v>
      </c>
      <c r="D11" s="5"/>
      <c r="E11" s="5"/>
      <c r="F11" s="5"/>
      <c r="G11" s="5"/>
      <c r="H11" s="5"/>
      <c r="I11" s="5"/>
      <c r="J11" s="5"/>
      <c r="K11" s="5"/>
      <c r="L11" s="5"/>
      <c r="M11" s="7"/>
      <c r="N11" s="5"/>
      <c r="O11" s="5"/>
      <c r="P11" s="5"/>
      <c r="Q11" s="5"/>
      <c r="R11" s="5">
        <v>1260058</v>
      </c>
      <c r="S11" s="5"/>
      <c r="T11" s="5">
        <f>SUM(T9:T10)</f>
        <v>24880058</v>
      </c>
      <c r="U11" s="5">
        <f>SUM(U9:U10)</f>
        <v>21000000</v>
      </c>
      <c r="V11" s="5">
        <f t="shared" si="0"/>
        <v>45880058</v>
      </c>
      <c r="W11" s="5"/>
      <c r="X11" s="5"/>
      <c r="Y11" s="5"/>
      <c r="Z11" s="5"/>
      <c r="AA11" s="5"/>
      <c r="AB11" s="5">
        <v>1260058</v>
      </c>
      <c r="AC11" s="5"/>
      <c r="AD11" s="5"/>
      <c r="AE11" s="5">
        <f>SUM(AE9:AE10)</f>
        <v>20250000</v>
      </c>
      <c r="AF11" s="5">
        <v>2620000</v>
      </c>
      <c r="AG11" s="5"/>
      <c r="AH11" s="5">
        <f>SUM(AH9:AH10)</f>
        <v>21000000</v>
      </c>
    </row>
    <row r="12" spans="1:34" x14ac:dyDescent="0.25">
      <c r="M12" s="1"/>
    </row>
  </sheetData>
  <mergeCells count="15"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U7:U8"/>
    <mergeCell ref="AH7:AH8"/>
    <mergeCell ref="V7:V8"/>
    <mergeCell ref="W7:AB7"/>
    <mergeCell ref="AC7:AF7"/>
    <mergeCell ref="AG7:AG8"/>
  </mergeCells>
  <pageMargins left="0.35" right="0.7" top="0.75" bottom="0.75" header="0.3" footer="0.3"/>
  <pageSetup paperSize="5" scale="35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V1" zoomScaleNormal="100" workbookViewId="0">
      <selection activeCell="G22" sqref="G22"/>
    </sheetView>
  </sheetViews>
  <sheetFormatPr defaultRowHeight="15" x14ac:dyDescent="0.25"/>
  <cols>
    <col min="1" max="1" width="3.85546875" style="10" hidden="1" customWidth="1"/>
    <col min="2" max="2" width="23.140625" style="10" bestFit="1" customWidth="1"/>
    <col min="3" max="3" width="12.7109375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bestFit="1" customWidth="1"/>
    <col min="13" max="13" width="16.28515625" bestFit="1" customWidth="1"/>
    <col min="14" max="14" width="15.85546875" bestFit="1" customWidth="1"/>
    <col min="17" max="17" width="13.5703125" bestFit="1" customWidth="1"/>
    <col min="18" max="18" width="21.140625" bestFit="1" customWidth="1"/>
    <col min="19" max="19" width="6.5703125" bestFit="1" customWidth="1"/>
    <col min="20" max="20" width="16.85546875" customWidth="1"/>
    <col min="21" max="21" width="12.42578125" customWidth="1"/>
    <col min="22" max="22" width="11.28515625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bestFit="1" customWidth="1"/>
    <col min="31" max="31" width="16.42578125" bestFit="1" customWidth="1"/>
    <col min="33" max="33" width="17" customWidth="1"/>
    <col min="34" max="34" width="13.140625" customWidth="1"/>
  </cols>
  <sheetData>
    <row r="1" spans="1:34" x14ac:dyDescent="0.25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7" spans="1:34" x14ac:dyDescent="0.25">
      <c r="A7" s="33" t="s">
        <v>4</v>
      </c>
      <c r="B7" s="33" t="s">
        <v>5</v>
      </c>
      <c r="C7" s="33" t="s">
        <v>6</v>
      </c>
      <c r="D7" s="34" t="s">
        <v>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0" t="s">
        <v>22</v>
      </c>
      <c r="U7" s="30" t="s">
        <v>23</v>
      </c>
      <c r="V7" s="33" t="s">
        <v>24</v>
      </c>
      <c r="W7" s="34" t="s">
        <v>25</v>
      </c>
      <c r="X7" s="34"/>
      <c r="Y7" s="34"/>
      <c r="Z7" s="34"/>
      <c r="AA7" s="34"/>
      <c r="AB7" s="34"/>
      <c r="AC7" s="34" t="s">
        <v>33</v>
      </c>
      <c r="AD7" s="34"/>
      <c r="AE7" s="34"/>
      <c r="AF7" s="34"/>
      <c r="AG7" s="30" t="s">
        <v>35</v>
      </c>
      <c r="AH7" s="30" t="s">
        <v>38</v>
      </c>
    </row>
    <row r="8" spans="1:34" x14ac:dyDescent="0.25">
      <c r="A8" s="33"/>
      <c r="B8" s="33"/>
      <c r="C8" s="33"/>
      <c r="D8" s="9" t="s">
        <v>8</v>
      </c>
      <c r="E8" s="9" t="s">
        <v>9</v>
      </c>
      <c r="F8" s="9" t="s">
        <v>10</v>
      </c>
      <c r="G8" s="9" t="s">
        <v>11</v>
      </c>
      <c r="H8" s="9" t="s">
        <v>14</v>
      </c>
      <c r="I8" s="9" t="s">
        <v>12</v>
      </c>
      <c r="J8" s="9" t="s">
        <v>13</v>
      </c>
      <c r="K8" s="9" t="s">
        <v>15</v>
      </c>
      <c r="L8" s="9" t="s">
        <v>16</v>
      </c>
      <c r="M8" s="9" t="s">
        <v>28</v>
      </c>
      <c r="N8" s="9" t="s">
        <v>27</v>
      </c>
      <c r="O8" s="9" t="s">
        <v>17</v>
      </c>
      <c r="P8" s="9" t="s">
        <v>18</v>
      </c>
      <c r="Q8" s="9" t="s">
        <v>19</v>
      </c>
      <c r="R8" s="9" t="s">
        <v>20</v>
      </c>
      <c r="S8" s="9" t="s">
        <v>21</v>
      </c>
      <c r="T8" s="31"/>
      <c r="U8" s="31"/>
      <c r="V8" s="33"/>
      <c r="W8" s="9" t="s">
        <v>26</v>
      </c>
      <c r="X8" s="9" t="s">
        <v>27</v>
      </c>
      <c r="Y8" s="9" t="s">
        <v>30</v>
      </c>
      <c r="Z8" s="9" t="s">
        <v>31</v>
      </c>
      <c r="AA8" s="9" t="s">
        <v>32</v>
      </c>
      <c r="AB8" s="9" t="s">
        <v>20</v>
      </c>
      <c r="AC8" s="9" t="s">
        <v>16</v>
      </c>
      <c r="AD8" s="9" t="s">
        <v>18</v>
      </c>
      <c r="AE8" s="9" t="s">
        <v>34</v>
      </c>
      <c r="AF8" s="9" t="s">
        <v>21</v>
      </c>
      <c r="AG8" s="31"/>
      <c r="AH8" s="31"/>
    </row>
    <row r="9" spans="1:34" s="8" customFormat="1" x14ac:dyDescent="0.25">
      <c r="A9" s="6">
        <v>1</v>
      </c>
      <c r="B9" s="6" t="s">
        <v>43</v>
      </c>
      <c r="C9" s="5">
        <v>9500000</v>
      </c>
      <c r="D9" s="5"/>
      <c r="E9" s="5"/>
      <c r="F9" s="5"/>
      <c r="G9" s="5"/>
      <c r="H9" s="5"/>
      <c r="I9" s="5"/>
      <c r="J9" s="5"/>
      <c r="K9" s="5"/>
      <c r="L9" s="5"/>
      <c r="M9" s="7"/>
      <c r="N9" s="5"/>
      <c r="O9" s="5"/>
      <c r="P9" s="5"/>
      <c r="Q9" s="5"/>
      <c r="R9" s="5">
        <v>2705450</v>
      </c>
      <c r="S9" s="5"/>
      <c r="T9" s="5">
        <v>12205450</v>
      </c>
      <c r="U9" s="5">
        <v>9500000</v>
      </c>
      <c r="V9" s="5">
        <f>T9+U9</f>
        <v>21705450</v>
      </c>
      <c r="W9" s="5"/>
      <c r="X9" s="5"/>
      <c r="Y9" s="5"/>
      <c r="Z9" s="5"/>
      <c r="AA9" s="5"/>
      <c r="AB9" s="5">
        <v>2705450</v>
      </c>
      <c r="AC9" s="5"/>
      <c r="AD9" s="5"/>
      <c r="AE9" s="5">
        <v>9500000</v>
      </c>
      <c r="AF9" s="5"/>
      <c r="AG9" s="11"/>
      <c r="AH9" s="5">
        <v>9500000</v>
      </c>
    </row>
    <row r="10" spans="1:34" s="8" customFormat="1" x14ac:dyDescent="0.25">
      <c r="A10" s="6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/>
      <c r="U10" s="5"/>
      <c r="V10" s="5">
        <f t="shared" ref="V10:V11" si="0">T10+U10</f>
        <v>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1"/>
      <c r="AH10" s="5"/>
    </row>
    <row r="11" spans="1:34" x14ac:dyDescent="0.25">
      <c r="A11" s="9"/>
      <c r="B11" s="9" t="s">
        <v>37</v>
      </c>
      <c r="C11" s="5">
        <f>SUM(C9:C10)</f>
        <v>9500000</v>
      </c>
      <c r="D11" s="3"/>
      <c r="E11" s="3"/>
      <c r="F11" s="3"/>
      <c r="G11" s="3"/>
      <c r="H11" s="3"/>
      <c r="I11" s="3"/>
      <c r="J11" s="3"/>
      <c r="K11" s="3"/>
      <c r="L11" s="5"/>
      <c r="M11" s="7"/>
      <c r="N11" s="5"/>
      <c r="O11" s="3"/>
      <c r="P11" s="5"/>
      <c r="Q11" s="3"/>
      <c r="R11" s="5"/>
      <c r="S11" s="5"/>
      <c r="T11" s="5">
        <f>SUM(T9:T10)</f>
        <v>12205450</v>
      </c>
      <c r="U11" s="5">
        <v>9500000</v>
      </c>
      <c r="V11" s="5">
        <f t="shared" si="0"/>
        <v>21705450</v>
      </c>
      <c r="W11" s="5"/>
      <c r="X11" s="5"/>
      <c r="Y11" s="5"/>
      <c r="Z11" s="5"/>
      <c r="AA11" s="5"/>
      <c r="AB11" s="5">
        <v>2705450</v>
      </c>
      <c r="AC11" s="5"/>
      <c r="AD11" s="5"/>
      <c r="AE11" s="5">
        <v>9500000</v>
      </c>
      <c r="AF11" s="5"/>
      <c r="AG11" s="3"/>
      <c r="AH11" s="5">
        <f>SUM(AH9:AH10)</f>
        <v>9500000</v>
      </c>
    </row>
    <row r="12" spans="1:34" x14ac:dyDescent="0.25">
      <c r="M12" s="1"/>
    </row>
  </sheetData>
  <mergeCells count="15"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AH7:AH8"/>
    <mergeCell ref="U7:U8"/>
    <mergeCell ref="V7:V8"/>
    <mergeCell ref="W7:AB7"/>
    <mergeCell ref="AC7:AF7"/>
    <mergeCell ref="AG7:AG8"/>
  </mergeCells>
  <pageMargins left="0.42" right="0.7" top="0.75" bottom="0.75" header="0.3" footer="0.3"/>
  <pageSetup paperSize="5" scale="36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zoomScaleNormal="100" workbookViewId="0">
      <selection activeCell="Y13" sqref="Y13"/>
    </sheetView>
  </sheetViews>
  <sheetFormatPr defaultRowHeight="15" x14ac:dyDescent="0.25"/>
  <cols>
    <col min="1" max="1" width="7.140625" style="13" customWidth="1"/>
    <col min="2" max="2" width="24.85546875" style="13" bestFit="1" customWidth="1"/>
    <col min="3" max="3" width="12.7109375" bestFit="1" customWidth="1"/>
    <col min="4" max="4" width="12.140625" bestFit="1" customWidth="1"/>
    <col min="6" max="6" width="11" bestFit="1" customWidth="1"/>
    <col min="7" max="7" width="11.85546875" bestFit="1" customWidth="1"/>
    <col min="8" max="9" width="11.5703125" bestFit="1" customWidth="1"/>
    <col min="10" max="10" width="9.28515625" bestFit="1" customWidth="1"/>
    <col min="11" max="11" width="13.28515625" bestFit="1" customWidth="1"/>
    <col min="12" max="12" width="10.140625" bestFit="1" customWidth="1"/>
    <col min="13" max="13" width="16.28515625" bestFit="1" customWidth="1"/>
    <col min="14" max="14" width="15.85546875" bestFit="1" customWidth="1"/>
    <col min="17" max="17" width="13.5703125" bestFit="1" customWidth="1"/>
    <col min="18" max="18" width="21.140625" bestFit="1" customWidth="1"/>
    <col min="19" max="19" width="9.140625" bestFit="1" customWidth="1"/>
    <col min="20" max="20" width="15.28515625" customWidth="1"/>
    <col min="21" max="21" width="21.85546875" bestFit="1" customWidth="1"/>
    <col min="22" max="22" width="11.28515625" bestFit="1" customWidth="1"/>
    <col min="23" max="23" width="15.42578125" bestFit="1" customWidth="1"/>
    <col min="24" max="24" width="15.85546875" bestFit="1" customWidth="1"/>
    <col min="26" max="26" width="15.85546875" bestFit="1" customWidth="1"/>
    <col min="27" max="27" width="19.7109375" bestFit="1" customWidth="1"/>
    <col min="28" max="28" width="21.140625" bestFit="1" customWidth="1"/>
    <col min="29" max="29" width="10.140625" bestFit="1" customWidth="1"/>
    <col min="31" max="31" width="16.42578125" bestFit="1" customWidth="1"/>
    <col min="33" max="33" width="17.28515625" customWidth="1"/>
    <col min="34" max="34" width="15.85546875" customWidth="1"/>
  </cols>
  <sheetData>
    <row r="1" spans="1:34" x14ac:dyDescent="0.25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7" spans="1:34" x14ac:dyDescent="0.25">
      <c r="A7" s="33" t="s">
        <v>4</v>
      </c>
      <c r="B7" s="33" t="s">
        <v>5</v>
      </c>
      <c r="C7" s="33" t="s">
        <v>6</v>
      </c>
      <c r="D7" s="34" t="s">
        <v>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0" t="s">
        <v>22</v>
      </c>
      <c r="U7" s="33" t="s">
        <v>23</v>
      </c>
      <c r="V7" s="33" t="s">
        <v>24</v>
      </c>
      <c r="W7" s="34" t="s">
        <v>25</v>
      </c>
      <c r="X7" s="34"/>
      <c r="Y7" s="34"/>
      <c r="Z7" s="34"/>
      <c r="AA7" s="34"/>
      <c r="AB7" s="34"/>
      <c r="AC7" s="34" t="s">
        <v>33</v>
      </c>
      <c r="AD7" s="34"/>
      <c r="AE7" s="34"/>
      <c r="AF7" s="34"/>
      <c r="AG7" s="30" t="s">
        <v>35</v>
      </c>
      <c r="AH7" s="30" t="s">
        <v>38</v>
      </c>
    </row>
    <row r="8" spans="1:34" x14ac:dyDescent="0.25">
      <c r="A8" s="33"/>
      <c r="B8" s="33"/>
      <c r="C8" s="33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14</v>
      </c>
      <c r="I8" s="12" t="s">
        <v>12</v>
      </c>
      <c r="J8" s="12" t="s">
        <v>13</v>
      </c>
      <c r="K8" s="12" t="s">
        <v>15</v>
      </c>
      <c r="L8" s="12" t="s">
        <v>16</v>
      </c>
      <c r="M8" s="12" t="s">
        <v>28</v>
      </c>
      <c r="N8" s="12" t="s">
        <v>27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31"/>
      <c r="U8" s="33"/>
      <c r="V8" s="33"/>
      <c r="W8" s="12" t="s">
        <v>26</v>
      </c>
      <c r="X8" s="12" t="s">
        <v>27</v>
      </c>
      <c r="Y8" s="12" t="s">
        <v>30</v>
      </c>
      <c r="Z8" s="12" t="s">
        <v>31</v>
      </c>
      <c r="AA8" s="12" t="s">
        <v>32</v>
      </c>
      <c r="AB8" s="12" t="s">
        <v>20</v>
      </c>
      <c r="AC8" s="12" t="s">
        <v>16</v>
      </c>
      <c r="AD8" s="12" t="s">
        <v>18</v>
      </c>
      <c r="AE8" s="12" t="s">
        <v>34</v>
      </c>
      <c r="AF8" s="12" t="s">
        <v>21</v>
      </c>
      <c r="AG8" s="31"/>
      <c r="AH8" s="31"/>
    </row>
    <row r="9" spans="1:34" s="8" customFormat="1" x14ac:dyDescent="0.25">
      <c r="A9" s="6">
        <v>1</v>
      </c>
      <c r="B9" s="6" t="s">
        <v>46</v>
      </c>
      <c r="C9" s="5">
        <v>35000000</v>
      </c>
      <c r="D9" s="5"/>
      <c r="E9" s="5"/>
      <c r="F9" s="5"/>
      <c r="G9" s="5"/>
      <c r="H9" s="5"/>
      <c r="I9" s="5"/>
      <c r="J9" s="5"/>
      <c r="K9" s="5"/>
      <c r="L9" s="5">
        <v>735000</v>
      </c>
      <c r="M9" s="7"/>
      <c r="N9" s="5"/>
      <c r="O9" s="5"/>
      <c r="P9" s="5"/>
      <c r="Q9" s="5"/>
      <c r="R9" s="5"/>
      <c r="S9" s="5"/>
      <c r="T9" s="5">
        <v>35735000</v>
      </c>
      <c r="U9" s="5"/>
      <c r="V9" s="5">
        <v>35735000</v>
      </c>
      <c r="W9" s="5"/>
      <c r="X9" s="5"/>
      <c r="Y9" s="5"/>
      <c r="Z9" s="5"/>
      <c r="AA9" s="5"/>
      <c r="AB9" s="5"/>
      <c r="AC9" s="5">
        <v>735000</v>
      </c>
      <c r="AD9" s="5"/>
      <c r="AE9" s="5"/>
      <c r="AF9" s="5"/>
      <c r="AG9" s="11"/>
      <c r="AH9" s="5">
        <v>35000000</v>
      </c>
    </row>
    <row r="10" spans="1:34" s="8" customFormat="1" x14ac:dyDescent="0.25">
      <c r="A10" s="6">
        <v>2</v>
      </c>
      <c r="B10" s="6" t="s">
        <v>45</v>
      </c>
      <c r="C10" s="5">
        <v>20000000</v>
      </c>
      <c r="D10" s="5"/>
      <c r="E10" s="5"/>
      <c r="F10" s="5"/>
      <c r="G10" s="5"/>
      <c r="H10" s="5"/>
      <c r="I10" s="5"/>
      <c r="J10" s="5"/>
      <c r="K10" s="5"/>
      <c r="L10" s="5"/>
      <c r="M10" s="7"/>
      <c r="N10" s="5"/>
      <c r="O10" s="5"/>
      <c r="P10" s="5"/>
      <c r="Q10" s="5"/>
      <c r="R10" s="5"/>
      <c r="S10" s="5"/>
      <c r="T10" s="5">
        <v>20000000</v>
      </c>
      <c r="U10" s="5"/>
      <c r="V10" s="5">
        <v>20000000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1"/>
      <c r="AH10" s="5">
        <v>20000000</v>
      </c>
    </row>
    <row r="11" spans="1:34" x14ac:dyDescent="0.25">
      <c r="A11" s="12"/>
      <c r="B11" s="12" t="s">
        <v>37</v>
      </c>
      <c r="C11" s="5">
        <f>SUM(C9:C10)</f>
        <v>55000000</v>
      </c>
      <c r="D11" s="3"/>
      <c r="E11" s="3"/>
      <c r="F11" s="3"/>
      <c r="G11" s="3"/>
      <c r="H11" s="3"/>
      <c r="I11" s="3"/>
      <c r="J11" s="3"/>
      <c r="K11" s="3"/>
      <c r="L11" s="5">
        <v>735000</v>
      </c>
      <c r="M11" s="7"/>
      <c r="N11" s="5"/>
      <c r="O11" s="3"/>
      <c r="P11" s="5"/>
      <c r="Q11" s="3"/>
      <c r="R11" s="5"/>
      <c r="S11" s="5"/>
      <c r="T11" s="5">
        <f>SUM(T9:T10)</f>
        <v>55735000</v>
      </c>
      <c r="U11" s="5"/>
      <c r="V11" s="5">
        <f>SUM(V9:V10)</f>
        <v>55735000</v>
      </c>
      <c r="W11" s="5"/>
      <c r="X11" s="5"/>
      <c r="Y11" s="5"/>
      <c r="Z11" s="5"/>
      <c r="AA11" s="5"/>
      <c r="AB11" s="5"/>
      <c r="AC11" s="5">
        <v>735000</v>
      </c>
      <c r="AD11" s="5"/>
      <c r="AE11" s="5"/>
      <c r="AF11" s="5"/>
      <c r="AG11" s="3"/>
      <c r="AH11" s="5">
        <f>SUM(AH9:AH10)</f>
        <v>55000000</v>
      </c>
    </row>
    <row r="12" spans="1:34" x14ac:dyDescent="0.25">
      <c r="M12" s="1"/>
    </row>
  </sheetData>
  <mergeCells count="15">
    <mergeCell ref="V7:V8"/>
    <mergeCell ref="W7:AB7"/>
    <mergeCell ref="AC7:AF7"/>
    <mergeCell ref="AG7:AG8"/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AH7:AH8"/>
    <mergeCell ref="U7:U8"/>
  </mergeCells>
  <pageMargins left="0.71" right="0.7" top="0.75" bottom="0.75" header="0.3" footer="0.3"/>
  <pageSetup paperSize="5" scale="33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opLeftCell="V1" zoomScaleNormal="100" workbookViewId="0">
      <selection activeCell="AH25" sqref="AH25"/>
    </sheetView>
  </sheetViews>
  <sheetFormatPr defaultRowHeight="15" x14ac:dyDescent="0.25"/>
  <cols>
    <col min="1" max="1" width="3.85546875" style="15" bestFit="1" customWidth="1"/>
    <col min="2" max="2" width="24.85546875" style="15" bestFit="1" customWidth="1"/>
    <col min="3" max="3" width="12.7109375" style="23" bestFit="1" customWidth="1"/>
    <col min="4" max="4" width="12.140625" style="23" bestFit="1" customWidth="1"/>
    <col min="5" max="5" width="9.140625" style="21"/>
    <col min="6" max="6" width="11" bestFit="1" customWidth="1"/>
    <col min="7" max="7" width="11.85546875" style="21" bestFit="1" customWidth="1"/>
    <col min="8" max="9" width="11.5703125" style="21" bestFit="1" customWidth="1"/>
    <col min="10" max="10" width="9.28515625" style="21" bestFit="1" customWidth="1"/>
    <col min="11" max="11" width="13.28515625" bestFit="1" customWidth="1"/>
    <col min="12" max="12" width="10.140625" style="21" bestFit="1" customWidth="1"/>
    <col min="13" max="13" width="16.28515625" style="21" bestFit="1" customWidth="1"/>
    <col min="14" max="14" width="15.85546875" style="21" bestFit="1" customWidth="1"/>
    <col min="16" max="16" width="9.140625" style="21"/>
    <col min="17" max="17" width="13.5703125" bestFit="1" customWidth="1"/>
    <col min="18" max="18" width="21.140625" style="21" bestFit="1" customWidth="1"/>
    <col min="19" max="19" width="9.140625" style="21" bestFit="1" customWidth="1"/>
    <col min="20" max="20" width="15.28515625" style="21" customWidth="1"/>
    <col min="21" max="21" width="12.5703125" style="21" customWidth="1"/>
    <col min="22" max="22" width="11.28515625" style="21" bestFit="1" customWidth="1"/>
    <col min="23" max="23" width="15.42578125" style="21" bestFit="1" customWidth="1"/>
    <col min="24" max="24" width="15.85546875" style="21" bestFit="1" customWidth="1"/>
    <col min="25" max="25" width="9.140625" style="21"/>
    <col min="26" max="26" width="15.85546875" style="21" bestFit="1" customWidth="1"/>
    <col min="27" max="27" width="19.7109375" style="21" bestFit="1" customWidth="1"/>
    <col min="28" max="28" width="21.140625" style="21" bestFit="1" customWidth="1"/>
    <col min="29" max="29" width="10.140625" style="21" bestFit="1" customWidth="1"/>
    <col min="30" max="30" width="9.140625" style="21"/>
    <col min="31" max="31" width="16.42578125" style="21" bestFit="1" customWidth="1"/>
    <col min="32" max="32" width="9.140625" style="21"/>
    <col min="33" max="33" width="15.85546875" style="21" customWidth="1"/>
    <col min="34" max="34" width="16.140625" style="21" customWidth="1"/>
  </cols>
  <sheetData>
    <row r="1" spans="1:34" x14ac:dyDescent="0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x14ac:dyDescent="0.25">
      <c r="A2" s="32" t="s">
        <v>48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7" spans="1:34" x14ac:dyDescent="0.25">
      <c r="A7" s="33" t="s">
        <v>4</v>
      </c>
      <c r="B7" s="33" t="s">
        <v>5</v>
      </c>
      <c r="C7" s="38" t="s">
        <v>6</v>
      </c>
      <c r="D7" s="34" t="s">
        <v>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6" t="s">
        <v>22</v>
      </c>
      <c r="U7" s="36" t="s">
        <v>23</v>
      </c>
      <c r="V7" s="38" t="s">
        <v>24</v>
      </c>
      <c r="W7" s="34" t="s">
        <v>25</v>
      </c>
      <c r="X7" s="34"/>
      <c r="Y7" s="34"/>
      <c r="Z7" s="34"/>
      <c r="AA7" s="34"/>
      <c r="AB7" s="34"/>
      <c r="AC7" s="35" t="s">
        <v>33</v>
      </c>
      <c r="AD7" s="35"/>
      <c r="AE7" s="35"/>
      <c r="AF7" s="35"/>
      <c r="AG7" s="36" t="s">
        <v>35</v>
      </c>
      <c r="AH7" s="36" t="s">
        <v>38</v>
      </c>
    </row>
    <row r="8" spans="1:34" x14ac:dyDescent="0.25">
      <c r="A8" s="33"/>
      <c r="B8" s="33"/>
      <c r="C8" s="38"/>
      <c r="D8" s="6" t="s">
        <v>8</v>
      </c>
      <c r="E8" s="6" t="s">
        <v>9</v>
      </c>
      <c r="F8" s="16" t="s">
        <v>10</v>
      </c>
      <c r="G8" s="6" t="s">
        <v>11</v>
      </c>
      <c r="H8" s="6" t="s">
        <v>14</v>
      </c>
      <c r="I8" s="6" t="s">
        <v>12</v>
      </c>
      <c r="J8" s="6" t="s">
        <v>13</v>
      </c>
      <c r="K8" s="16" t="s">
        <v>15</v>
      </c>
      <c r="L8" s="6" t="s">
        <v>16</v>
      </c>
      <c r="M8" s="6" t="s">
        <v>28</v>
      </c>
      <c r="N8" s="6" t="s">
        <v>27</v>
      </c>
      <c r="O8" s="16" t="s">
        <v>17</v>
      </c>
      <c r="P8" s="6" t="s">
        <v>18</v>
      </c>
      <c r="Q8" s="16" t="s">
        <v>19</v>
      </c>
      <c r="R8" s="6" t="s">
        <v>20</v>
      </c>
      <c r="S8" s="6" t="s">
        <v>21</v>
      </c>
      <c r="T8" s="37"/>
      <c r="U8" s="37"/>
      <c r="V8" s="38"/>
      <c r="W8" s="6" t="s">
        <v>26</v>
      </c>
      <c r="X8" s="6" t="s">
        <v>27</v>
      </c>
      <c r="Y8" s="6" t="s">
        <v>30</v>
      </c>
      <c r="Z8" s="6" t="s">
        <v>31</v>
      </c>
      <c r="AA8" s="6" t="s">
        <v>32</v>
      </c>
      <c r="AB8" s="6" t="s">
        <v>20</v>
      </c>
      <c r="AC8" s="6" t="s">
        <v>16</v>
      </c>
      <c r="AD8" s="6" t="s">
        <v>18</v>
      </c>
      <c r="AE8" s="6" t="s">
        <v>34</v>
      </c>
      <c r="AF8" s="6" t="s">
        <v>21</v>
      </c>
      <c r="AG8" s="37"/>
      <c r="AH8" s="37"/>
    </row>
    <row r="9" spans="1:34" x14ac:dyDescent="0.25">
      <c r="A9" s="14">
        <v>1</v>
      </c>
      <c r="B9" s="14" t="s">
        <v>49</v>
      </c>
      <c r="C9" s="25">
        <v>55000000</v>
      </c>
      <c r="D9" s="22"/>
      <c r="E9" s="20"/>
      <c r="F9" s="16"/>
      <c r="G9" s="20"/>
      <c r="H9" s="20"/>
      <c r="I9" s="20"/>
      <c r="J9" s="20"/>
      <c r="K9" s="16"/>
      <c r="L9" s="20">
        <v>735000</v>
      </c>
      <c r="M9" s="20"/>
      <c r="N9" s="20"/>
      <c r="O9" s="16"/>
      <c r="P9" s="20"/>
      <c r="Q9" s="16"/>
      <c r="R9" s="20"/>
      <c r="S9" s="20"/>
      <c r="T9" s="24">
        <v>55735000</v>
      </c>
      <c r="U9" s="24"/>
      <c r="V9" s="24">
        <f>T9+U9</f>
        <v>55735000</v>
      </c>
      <c r="W9" s="20"/>
      <c r="X9" s="20"/>
      <c r="Y9" s="20"/>
      <c r="Z9" s="20"/>
      <c r="AA9" s="20"/>
      <c r="AB9" s="20"/>
      <c r="AC9" s="20">
        <v>735000</v>
      </c>
      <c r="AD9" s="20"/>
      <c r="AE9" s="20"/>
      <c r="AF9" s="20"/>
      <c r="AG9" s="24"/>
      <c r="AH9" s="24">
        <v>55000000</v>
      </c>
    </row>
    <row r="10" spans="1:34" x14ac:dyDescent="0.25">
      <c r="A10" s="14">
        <v>2</v>
      </c>
      <c r="B10" s="14" t="s">
        <v>50</v>
      </c>
      <c r="C10" s="25">
        <v>21000000</v>
      </c>
      <c r="D10" s="22"/>
      <c r="E10" s="20"/>
      <c r="F10" s="16"/>
      <c r="G10" s="20"/>
      <c r="H10" s="20"/>
      <c r="I10" s="20"/>
      <c r="J10" s="20"/>
      <c r="K10" s="16"/>
      <c r="L10" s="20"/>
      <c r="M10" s="20"/>
      <c r="N10" s="20"/>
      <c r="O10" s="16"/>
      <c r="P10" s="20"/>
      <c r="Q10" s="16"/>
      <c r="R10" s="20">
        <v>1260058</v>
      </c>
      <c r="S10" s="20"/>
      <c r="T10" s="24">
        <v>24880058</v>
      </c>
      <c r="U10" s="24">
        <v>21000000</v>
      </c>
      <c r="V10" s="24">
        <f t="shared" ref="V10:V14" si="0">T10+U10</f>
        <v>45880058</v>
      </c>
      <c r="W10" s="20"/>
      <c r="X10" s="20"/>
      <c r="Y10" s="20"/>
      <c r="Z10" s="20"/>
      <c r="AA10" s="20"/>
      <c r="AB10" s="20">
        <v>1260058</v>
      </c>
      <c r="AC10" s="20"/>
      <c r="AD10" s="20"/>
      <c r="AE10" s="20">
        <v>20250000</v>
      </c>
      <c r="AF10" s="20">
        <v>2620000</v>
      </c>
      <c r="AG10" s="24"/>
      <c r="AH10" s="24">
        <v>21000000</v>
      </c>
    </row>
    <row r="11" spans="1:34" x14ac:dyDescent="0.25">
      <c r="A11" s="14">
        <v>3</v>
      </c>
      <c r="B11" s="14" t="s">
        <v>51</v>
      </c>
      <c r="C11" s="25">
        <v>9500000</v>
      </c>
      <c r="D11" s="22"/>
      <c r="E11" s="20"/>
      <c r="F11" s="16"/>
      <c r="G11" s="20"/>
      <c r="H11" s="20"/>
      <c r="I11" s="20"/>
      <c r="J11" s="20"/>
      <c r="K11" s="16"/>
      <c r="L11" s="20"/>
      <c r="M11" s="20"/>
      <c r="N11" s="20"/>
      <c r="O11" s="16"/>
      <c r="P11" s="20"/>
      <c r="Q11" s="16"/>
      <c r="R11" s="20">
        <v>2705450</v>
      </c>
      <c r="S11" s="20"/>
      <c r="T11" s="24">
        <v>12205450</v>
      </c>
      <c r="U11" s="24">
        <v>9500000</v>
      </c>
      <c r="V11" s="24">
        <f t="shared" si="0"/>
        <v>21705450</v>
      </c>
      <c r="W11" s="20"/>
      <c r="X11" s="20"/>
      <c r="Y11" s="20"/>
      <c r="Z11" s="20"/>
      <c r="AA11" s="20"/>
      <c r="AB11" s="20">
        <v>2705450</v>
      </c>
      <c r="AC11" s="20"/>
      <c r="AD11" s="20"/>
      <c r="AE11" s="20">
        <v>9500000</v>
      </c>
      <c r="AF11" s="20"/>
      <c r="AG11" s="24"/>
      <c r="AH11" s="24">
        <v>9500000</v>
      </c>
    </row>
    <row r="12" spans="1:34" x14ac:dyDescent="0.25">
      <c r="A12" s="14">
        <v>4</v>
      </c>
      <c r="B12" s="14" t="s">
        <v>52</v>
      </c>
      <c r="C12" s="25">
        <v>25067188</v>
      </c>
      <c r="D12" s="22">
        <v>930000</v>
      </c>
      <c r="E12" s="20">
        <v>1000000</v>
      </c>
      <c r="F12" s="16"/>
      <c r="G12" s="20">
        <v>1500000</v>
      </c>
      <c r="H12" s="20">
        <v>700000</v>
      </c>
      <c r="I12" s="20">
        <v>2532000</v>
      </c>
      <c r="J12" s="20">
        <v>2148000</v>
      </c>
      <c r="K12" s="16"/>
      <c r="L12" s="20">
        <v>2725500</v>
      </c>
      <c r="M12" s="20">
        <v>210563</v>
      </c>
      <c r="N12" s="20">
        <v>770881</v>
      </c>
      <c r="O12" s="16"/>
      <c r="P12" s="20">
        <v>1725000</v>
      </c>
      <c r="Q12" s="16"/>
      <c r="R12" s="20">
        <v>4817184</v>
      </c>
      <c r="S12" s="20">
        <v>6056000</v>
      </c>
      <c r="T12" s="24">
        <v>50182315</v>
      </c>
      <c r="U12" s="24">
        <v>31870868</v>
      </c>
      <c r="V12" s="24">
        <f t="shared" si="0"/>
        <v>82053183</v>
      </c>
      <c r="W12" s="20">
        <v>210563</v>
      </c>
      <c r="X12" s="20">
        <v>770881</v>
      </c>
      <c r="Y12" s="20">
        <v>501344</v>
      </c>
      <c r="Z12" s="20">
        <v>250673</v>
      </c>
      <c r="AA12" s="20">
        <v>250673</v>
      </c>
      <c r="AB12" s="20">
        <v>4817184</v>
      </c>
      <c r="AC12" s="20">
        <v>2725500</v>
      </c>
      <c r="AD12" s="20">
        <v>1725000</v>
      </c>
      <c r="AE12" s="20">
        <v>31870868</v>
      </c>
      <c r="AF12" s="20">
        <v>6056000</v>
      </c>
      <c r="AG12" s="24">
        <v>4000000</v>
      </c>
      <c r="AH12" s="24">
        <v>28792620</v>
      </c>
    </row>
    <row r="13" spans="1:34" x14ac:dyDescent="0.25">
      <c r="A13" s="14">
        <v>5</v>
      </c>
      <c r="B13" s="14" t="s">
        <v>53</v>
      </c>
      <c r="C13" s="25">
        <v>3475000</v>
      </c>
      <c r="D13" s="22"/>
      <c r="E13" s="20"/>
      <c r="F13" s="16"/>
      <c r="G13" s="20"/>
      <c r="H13" s="20"/>
      <c r="I13" s="20"/>
      <c r="J13" s="20"/>
      <c r="K13" s="16"/>
      <c r="L13" s="20">
        <v>529000</v>
      </c>
      <c r="M13" s="20">
        <v>31002</v>
      </c>
      <c r="N13" s="20">
        <v>139249</v>
      </c>
      <c r="O13" s="16"/>
      <c r="P13" s="20">
        <v>741000</v>
      </c>
      <c r="Q13" s="16"/>
      <c r="R13" s="20">
        <v>610367</v>
      </c>
      <c r="S13" s="20">
        <v>541000</v>
      </c>
      <c r="T13" s="24">
        <v>6066618</v>
      </c>
      <c r="U13" s="24">
        <v>3159000</v>
      </c>
      <c r="V13" s="24">
        <f t="shared" si="0"/>
        <v>9225618</v>
      </c>
      <c r="W13" s="20">
        <v>31002</v>
      </c>
      <c r="X13" s="20">
        <v>139249</v>
      </c>
      <c r="Y13" s="20">
        <v>73813</v>
      </c>
      <c r="Z13" s="20">
        <v>36907</v>
      </c>
      <c r="AA13" s="20">
        <v>36907</v>
      </c>
      <c r="AB13" s="20">
        <v>610367</v>
      </c>
      <c r="AC13" s="20">
        <v>529000</v>
      </c>
      <c r="AD13" s="20">
        <v>741000</v>
      </c>
      <c r="AE13" s="20">
        <v>3159000</v>
      </c>
      <c r="AF13" s="20">
        <v>541000</v>
      </c>
      <c r="AG13" s="24"/>
      <c r="AH13" s="24">
        <v>3315777</v>
      </c>
    </row>
    <row r="14" spans="1:34" x14ac:dyDescent="0.25">
      <c r="A14" s="14"/>
      <c r="B14" s="14" t="s">
        <v>37</v>
      </c>
      <c r="C14" s="25">
        <f>SUM(C9:C13)</f>
        <v>114042188</v>
      </c>
      <c r="D14" s="22">
        <f>SUM(D9:D13)</f>
        <v>930000</v>
      </c>
      <c r="E14" s="20">
        <f>SUM(E9:E13)</f>
        <v>1000000</v>
      </c>
      <c r="F14" s="16"/>
      <c r="G14" s="20">
        <f>SUM(G9:G13)</f>
        <v>1500000</v>
      </c>
      <c r="H14" s="20">
        <f>SUM(H9:H13)</f>
        <v>700000</v>
      </c>
      <c r="I14" s="20">
        <f>SUM(I9:I13)</f>
        <v>2532000</v>
      </c>
      <c r="J14" s="20">
        <f>SUM(J9:J13)</f>
        <v>2148000</v>
      </c>
      <c r="K14" s="16"/>
      <c r="L14" s="20">
        <f>SUM(L9:L13)</f>
        <v>3989500</v>
      </c>
      <c r="M14" s="20">
        <f>SUM(M9:M13)</f>
        <v>241565</v>
      </c>
      <c r="N14" s="29">
        <f>SUM(N9:N13)</f>
        <v>910130</v>
      </c>
      <c r="O14" s="16"/>
      <c r="P14" s="20">
        <f>SUM(P9:P13)</f>
        <v>2466000</v>
      </c>
      <c r="Q14" s="16"/>
      <c r="R14" s="20">
        <f t="shared" ref="R14:AH14" si="1">SUM(R9:R13)</f>
        <v>9393059</v>
      </c>
      <c r="S14" s="20">
        <f t="shared" si="1"/>
        <v>6597000</v>
      </c>
      <c r="T14" s="24">
        <f t="shared" si="1"/>
        <v>149069441</v>
      </c>
      <c r="U14" s="24">
        <f t="shared" si="1"/>
        <v>65529868</v>
      </c>
      <c r="V14" s="24">
        <f t="shared" si="0"/>
        <v>214599309</v>
      </c>
      <c r="W14" s="20">
        <f t="shared" si="1"/>
        <v>241565</v>
      </c>
      <c r="X14" s="29">
        <f t="shared" si="1"/>
        <v>910130</v>
      </c>
      <c r="Y14" s="20">
        <f t="shared" si="1"/>
        <v>575157</v>
      </c>
      <c r="Z14" s="20">
        <f t="shared" ref="Z14" si="2">SUM(Z9:Z13)</f>
        <v>287580</v>
      </c>
      <c r="AA14" s="20">
        <f t="shared" si="1"/>
        <v>287580</v>
      </c>
      <c r="AB14" s="20">
        <f t="shared" si="1"/>
        <v>9393059</v>
      </c>
      <c r="AC14" s="20">
        <f t="shared" si="1"/>
        <v>3989500</v>
      </c>
      <c r="AD14" s="20">
        <f t="shared" si="1"/>
        <v>2466000</v>
      </c>
      <c r="AE14" s="20">
        <f t="shared" si="1"/>
        <v>64779868</v>
      </c>
      <c r="AF14" s="20">
        <f t="shared" si="1"/>
        <v>9217000</v>
      </c>
      <c r="AG14" s="24">
        <f t="shared" si="1"/>
        <v>4000000</v>
      </c>
      <c r="AH14" s="24">
        <f t="shared" si="1"/>
        <v>117608397</v>
      </c>
    </row>
    <row r="15" spans="1:34" x14ac:dyDescent="0.25">
      <c r="M15" s="26"/>
    </row>
  </sheetData>
  <mergeCells count="15">
    <mergeCell ref="W7:AB7"/>
    <mergeCell ref="AC7:AF7"/>
    <mergeCell ref="AG7:AG8"/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AH7:AH8"/>
    <mergeCell ref="U7:U8"/>
    <mergeCell ref="V7:V8"/>
  </mergeCells>
  <pageMargins left="0.46" right="0.7" top="0.75" bottom="0.75" header="0.3" footer="0.3"/>
  <pageSetup paperSize="5" scale="3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view="pageBreakPreview" zoomScale="60" zoomScaleNormal="100" workbookViewId="0">
      <selection activeCell="AG6" sqref="AG6"/>
    </sheetView>
  </sheetViews>
  <sheetFormatPr defaultRowHeight="15" x14ac:dyDescent="0.25"/>
  <cols>
    <col min="1" max="1" width="12.7109375" style="18" customWidth="1"/>
    <col min="2" max="2" width="24.85546875" style="18" bestFit="1" customWidth="1"/>
    <col min="3" max="3" width="12.7109375" style="23" bestFit="1" customWidth="1"/>
    <col min="4" max="4" width="12.140625" style="23" bestFit="1" customWidth="1"/>
    <col min="5" max="5" width="9.140625" style="21"/>
    <col min="6" max="6" width="11" bestFit="1" customWidth="1"/>
    <col min="7" max="7" width="11.85546875" style="21" bestFit="1" customWidth="1"/>
    <col min="8" max="9" width="11.5703125" style="21" bestFit="1" customWidth="1"/>
    <col min="10" max="10" width="9.28515625" style="21" bestFit="1" customWidth="1"/>
    <col min="11" max="11" width="13.28515625" bestFit="1" customWidth="1"/>
    <col min="12" max="12" width="10.140625" style="21" bestFit="1" customWidth="1"/>
    <col min="13" max="13" width="16.28515625" style="21" bestFit="1" customWidth="1"/>
    <col min="14" max="14" width="15.85546875" style="21" bestFit="1" customWidth="1"/>
    <col min="16" max="16" width="9.140625" style="21"/>
    <col min="17" max="17" width="13.5703125" bestFit="1" customWidth="1"/>
    <col min="18" max="18" width="21.140625" style="21" bestFit="1" customWidth="1"/>
    <col min="19" max="19" width="9.140625" style="21" bestFit="1" customWidth="1"/>
    <col min="20" max="20" width="13.85546875" style="21" customWidth="1"/>
    <col min="21" max="21" width="12.28515625" style="21" customWidth="1"/>
    <col min="22" max="22" width="11.28515625" style="21" bestFit="1" customWidth="1"/>
    <col min="23" max="23" width="15.42578125" style="21" bestFit="1" customWidth="1"/>
    <col min="24" max="24" width="15.85546875" style="21" bestFit="1" customWidth="1"/>
    <col min="25" max="25" width="9.140625" style="21"/>
    <col min="26" max="26" width="15.85546875" style="21" bestFit="1" customWidth="1"/>
    <col min="27" max="27" width="19.7109375" style="21" bestFit="1" customWidth="1"/>
    <col min="28" max="28" width="21.140625" style="21" bestFit="1" customWidth="1"/>
    <col min="29" max="29" width="10.140625" style="21" bestFit="1" customWidth="1"/>
    <col min="30" max="30" width="9.140625" style="21"/>
    <col min="31" max="31" width="16.42578125" style="21" bestFit="1" customWidth="1"/>
    <col min="32" max="32" width="9.140625" style="21"/>
    <col min="33" max="33" width="18" style="21" customWidth="1"/>
    <col min="34" max="34" width="14" style="21" customWidth="1"/>
  </cols>
  <sheetData>
    <row r="1" spans="1:34" x14ac:dyDescent="0.25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x14ac:dyDescent="0.25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x14ac:dyDescent="0.25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7" spans="1:34" x14ac:dyDescent="0.25">
      <c r="A7" s="33" t="s">
        <v>4</v>
      </c>
      <c r="B7" s="33" t="s">
        <v>5</v>
      </c>
      <c r="C7" s="38" t="s">
        <v>6</v>
      </c>
      <c r="D7" s="34" t="s">
        <v>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6" t="s">
        <v>22</v>
      </c>
      <c r="U7" s="36" t="s">
        <v>23</v>
      </c>
      <c r="V7" s="38" t="s">
        <v>24</v>
      </c>
      <c r="W7" s="34" t="s">
        <v>25</v>
      </c>
      <c r="X7" s="34"/>
      <c r="Y7" s="34"/>
      <c r="Z7" s="34"/>
      <c r="AA7" s="34"/>
      <c r="AB7" s="34"/>
      <c r="AC7" s="35" t="s">
        <v>33</v>
      </c>
      <c r="AD7" s="35"/>
      <c r="AE7" s="35"/>
      <c r="AF7" s="35"/>
      <c r="AG7" s="36" t="s">
        <v>35</v>
      </c>
      <c r="AH7" s="36" t="s">
        <v>38</v>
      </c>
    </row>
    <row r="8" spans="1:34" x14ac:dyDescent="0.25">
      <c r="A8" s="33"/>
      <c r="B8" s="33"/>
      <c r="C8" s="38"/>
      <c r="D8" s="27" t="s">
        <v>8</v>
      </c>
      <c r="E8" s="27" t="s">
        <v>9</v>
      </c>
      <c r="F8" s="19" t="s">
        <v>10</v>
      </c>
      <c r="G8" s="27" t="s">
        <v>11</v>
      </c>
      <c r="H8" s="27" t="s">
        <v>14</v>
      </c>
      <c r="I8" s="27" t="s">
        <v>12</v>
      </c>
      <c r="J8" s="27" t="s">
        <v>13</v>
      </c>
      <c r="K8" s="19" t="s">
        <v>15</v>
      </c>
      <c r="L8" s="27" t="s">
        <v>16</v>
      </c>
      <c r="M8" s="27" t="s">
        <v>28</v>
      </c>
      <c r="N8" s="27" t="s">
        <v>27</v>
      </c>
      <c r="O8" s="19" t="s">
        <v>17</v>
      </c>
      <c r="P8" s="27" t="s">
        <v>18</v>
      </c>
      <c r="Q8" s="19" t="s">
        <v>19</v>
      </c>
      <c r="R8" s="27" t="s">
        <v>20</v>
      </c>
      <c r="S8" s="27" t="s">
        <v>21</v>
      </c>
      <c r="T8" s="37"/>
      <c r="U8" s="37"/>
      <c r="V8" s="38"/>
      <c r="W8" s="27" t="s">
        <v>26</v>
      </c>
      <c r="X8" s="27" t="s">
        <v>27</v>
      </c>
      <c r="Y8" s="27" t="s">
        <v>30</v>
      </c>
      <c r="Z8" s="27" t="s">
        <v>31</v>
      </c>
      <c r="AA8" s="27" t="s">
        <v>32</v>
      </c>
      <c r="AB8" s="27" t="s">
        <v>20</v>
      </c>
      <c r="AC8" s="27" t="s">
        <v>16</v>
      </c>
      <c r="AD8" s="27" t="s">
        <v>18</v>
      </c>
      <c r="AE8" s="27" t="s">
        <v>34</v>
      </c>
      <c r="AF8" s="27" t="s">
        <v>21</v>
      </c>
      <c r="AG8" s="37"/>
      <c r="AH8" s="37"/>
    </row>
    <row r="9" spans="1:34" x14ac:dyDescent="0.25">
      <c r="A9" s="17">
        <v>1</v>
      </c>
      <c r="B9" s="17" t="s">
        <v>56</v>
      </c>
      <c r="C9" s="25">
        <v>5945764</v>
      </c>
      <c r="D9" s="22">
        <v>450000</v>
      </c>
      <c r="E9" s="20">
        <v>1000000</v>
      </c>
      <c r="F9" s="19"/>
      <c r="G9" s="20">
        <v>575000</v>
      </c>
      <c r="H9" s="20">
        <v>700000</v>
      </c>
      <c r="I9" s="20">
        <v>600000</v>
      </c>
      <c r="J9" s="20">
        <v>780000</v>
      </c>
      <c r="K9" s="19"/>
      <c r="L9" s="20">
        <v>494500</v>
      </c>
      <c r="M9" s="20">
        <v>49944</v>
      </c>
      <c r="N9" s="20">
        <v>208523</v>
      </c>
      <c r="O9" s="19"/>
      <c r="P9" s="20">
        <v>795000</v>
      </c>
      <c r="Q9" s="19"/>
      <c r="R9" s="20">
        <v>1460267</v>
      </c>
      <c r="S9" s="20">
        <v>3069000</v>
      </c>
      <c r="T9" s="24">
        <v>16127998</v>
      </c>
      <c r="U9" s="24">
        <v>10050764</v>
      </c>
      <c r="V9" s="24">
        <f>T9+U9</f>
        <v>26178762</v>
      </c>
      <c r="W9" s="20">
        <v>49944</v>
      </c>
      <c r="X9" s="20">
        <v>208523</v>
      </c>
      <c r="Y9" s="20">
        <v>118915</v>
      </c>
      <c r="Z9" s="20">
        <v>59458</v>
      </c>
      <c r="AA9" s="20">
        <v>59458</v>
      </c>
      <c r="AB9" s="20">
        <v>1460267</v>
      </c>
      <c r="AC9" s="20">
        <v>494500</v>
      </c>
      <c r="AD9" s="20">
        <v>795000</v>
      </c>
      <c r="AE9" s="20">
        <v>10050764</v>
      </c>
      <c r="AF9" s="20">
        <v>3069000</v>
      </c>
      <c r="AG9" s="24"/>
      <c r="AH9" s="24">
        <v>9799759</v>
      </c>
    </row>
    <row r="10" spans="1:34" x14ac:dyDescent="0.25">
      <c r="A10" s="17">
        <v>2</v>
      </c>
      <c r="B10" s="17" t="s">
        <v>57</v>
      </c>
      <c r="C10" s="25">
        <v>4019826</v>
      </c>
      <c r="D10" s="22">
        <v>155000</v>
      </c>
      <c r="E10" s="20"/>
      <c r="F10" s="19"/>
      <c r="G10" s="20">
        <v>355000</v>
      </c>
      <c r="H10" s="20"/>
      <c r="I10" s="20">
        <v>414000</v>
      </c>
      <c r="J10" s="20">
        <v>372000</v>
      </c>
      <c r="K10" s="19"/>
      <c r="L10" s="20">
        <v>529000</v>
      </c>
      <c r="M10" s="20">
        <v>33766</v>
      </c>
      <c r="N10" s="20">
        <v>111250</v>
      </c>
      <c r="O10" s="19"/>
      <c r="P10" s="20">
        <v>740000</v>
      </c>
      <c r="Q10" s="19"/>
      <c r="R10" s="20">
        <v>904133</v>
      </c>
      <c r="S10" s="20">
        <v>587000</v>
      </c>
      <c r="T10" s="24">
        <v>8220975</v>
      </c>
      <c r="U10" s="24">
        <v>4964013</v>
      </c>
      <c r="V10" s="24">
        <f t="shared" ref="V10:V15" si="0">T10+U10</f>
        <v>13184988</v>
      </c>
      <c r="W10" s="20">
        <v>33766</v>
      </c>
      <c r="X10" s="20">
        <v>111250</v>
      </c>
      <c r="Y10" s="20">
        <v>80397</v>
      </c>
      <c r="Z10" s="20">
        <v>40198</v>
      </c>
      <c r="AA10" s="20">
        <v>40198</v>
      </c>
      <c r="AB10" s="20">
        <v>904133</v>
      </c>
      <c r="AC10" s="20">
        <v>529000</v>
      </c>
      <c r="AD10" s="20">
        <v>740000</v>
      </c>
      <c r="AE10" s="20">
        <v>4964013</v>
      </c>
      <c r="AF10" s="20">
        <v>587000</v>
      </c>
      <c r="AG10" s="24">
        <v>800000</v>
      </c>
      <c r="AH10" s="24">
        <v>4356481</v>
      </c>
    </row>
    <row r="11" spans="1:34" x14ac:dyDescent="0.25">
      <c r="A11" s="17">
        <v>3</v>
      </c>
      <c r="B11" s="17" t="s">
        <v>58</v>
      </c>
      <c r="C11" s="25">
        <v>4139316</v>
      </c>
      <c r="D11" s="22">
        <v>85000</v>
      </c>
      <c r="E11" s="20"/>
      <c r="F11" s="19"/>
      <c r="G11" s="20">
        <v>235000</v>
      </c>
      <c r="H11" s="20"/>
      <c r="I11" s="20">
        <v>414000</v>
      </c>
      <c r="J11" s="20">
        <v>252000</v>
      </c>
      <c r="K11" s="19"/>
      <c r="L11" s="20">
        <v>448500</v>
      </c>
      <c r="M11" s="20">
        <v>34770</v>
      </c>
      <c r="N11" s="20">
        <v>111896</v>
      </c>
      <c r="O11" s="19"/>
      <c r="P11" s="20"/>
      <c r="Q11" s="19"/>
      <c r="R11" s="20">
        <v>610367</v>
      </c>
      <c r="S11" s="20">
        <v>670000</v>
      </c>
      <c r="T11" s="24">
        <v>7000849</v>
      </c>
      <c r="U11" s="24">
        <v>4600793</v>
      </c>
      <c r="V11" s="24">
        <f t="shared" si="0"/>
        <v>11601642</v>
      </c>
      <c r="W11" s="20">
        <v>34770</v>
      </c>
      <c r="X11" s="20">
        <v>111896</v>
      </c>
      <c r="Y11" s="20">
        <v>82786</v>
      </c>
      <c r="Z11" s="20">
        <v>41393</v>
      </c>
      <c r="AA11" s="20">
        <v>41393</v>
      </c>
      <c r="AB11" s="20">
        <v>610367</v>
      </c>
      <c r="AC11" s="20">
        <v>448500</v>
      </c>
      <c r="AD11" s="20"/>
      <c r="AE11" s="20">
        <v>4600793</v>
      </c>
      <c r="AF11" s="20">
        <v>670000</v>
      </c>
      <c r="AG11" s="24">
        <v>700000</v>
      </c>
      <c r="AH11" s="24">
        <v>4262335</v>
      </c>
    </row>
    <row r="12" spans="1:34" x14ac:dyDescent="0.25">
      <c r="A12" s="17">
        <v>4</v>
      </c>
      <c r="B12" s="17" t="s">
        <v>59</v>
      </c>
      <c r="C12" s="25">
        <v>3375551</v>
      </c>
      <c r="D12" s="22">
        <v>85000</v>
      </c>
      <c r="E12" s="20"/>
      <c r="F12" s="19"/>
      <c r="G12" s="20">
        <v>235000</v>
      </c>
      <c r="H12" s="20"/>
      <c r="I12" s="20">
        <v>345000</v>
      </c>
      <c r="J12" s="20">
        <v>252000</v>
      </c>
      <c r="K12" s="19"/>
      <c r="L12" s="20">
        <v>529000</v>
      </c>
      <c r="M12" s="20">
        <v>28355</v>
      </c>
      <c r="N12" s="20">
        <v>113071</v>
      </c>
      <c r="O12" s="19"/>
      <c r="P12" s="20"/>
      <c r="Q12" s="19"/>
      <c r="R12" s="20">
        <v>610367</v>
      </c>
      <c r="S12" s="20">
        <v>541000</v>
      </c>
      <c r="T12" s="24">
        <v>6114343</v>
      </c>
      <c r="U12" s="24">
        <v>3997616</v>
      </c>
      <c r="V12" s="24">
        <f t="shared" si="0"/>
        <v>10111959</v>
      </c>
      <c r="W12" s="20">
        <v>28355</v>
      </c>
      <c r="X12" s="20">
        <v>113071</v>
      </c>
      <c r="Y12" s="20">
        <v>67511</v>
      </c>
      <c r="Z12" s="20">
        <v>33756</v>
      </c>
      <c r="AA12" s="20">
        <v>33756</v>
      </c>
      <c r="AB12" s="20">
        <v>610367</v>
      </c>
      <c r="AC12" s="20">
        <v>529000</v>
      </c>
      <c r="AD12" s="20"/>
      <c r="AE12" s="20">
        <v>3997616</v>
      </c>
      <c r="AF12" s="20">
        <v>541000</v>
      </c>
      <c r="AG12" s="24">
        <v>1000000</v>
      </c>
      <c r="AH12" s="24">
        <v>3152189</v>
      </c>
    </row>
    <row r="13" spans="1:34" x14ac:dyDescent="0.25">
      <c r="A13" s="17">
        <v>5</v>
      </c>
      <c r="B13" s="17" t="s">
        <v>60</v>
      </c>
      <c r="C13" s="25">
        <v>3682754</v>
      </c>
      <c r="D13" s="22">
        <v>155000</v>
      </c>
      <c r="E13" s="20"/>
      <c r="F13" s="19"/>
      <c r="G13" s="20"/>
      <c r="H13" s="20"/>
      <c r="I13" s="20">
        <v>345000</v>
      </c>
      <c r="J13" s="20">
        <v>372000</v>
      </c>
      <c r="K13" s="19"/>
      <c r="L13" s="20">
        <v>379500</v>
      </c>
      <c r="M13" s="20">
        <v>30935</v>
      </c>
      <c r="N13" s="20">
        <v>113071</v>
      </c>
      <c r="O13" s="19"/>
      <c r="P13" s="20"/>
      <c r="Q13" s="19"/>
      <c r="R13" s="20">
        <v>904133</v>
      </c>
      <c r="S13" s="20">
        <v>529000</v>
      </c>
      <c r="T13" s="24">
        <v>6511393</v>
      </c>
      <c r="U13" s="24">
        <v>4232698</v>
      </c>
      <c r="V13" s="24">
        <f t="shared" si="0"/>
        <v>10744091</v>
      </c>
      <c r="W13" s="20">
        <v>30935</v>
      </c>
      <c r="X13" s="20">
        <v>113071</v>
      </c>
      <c r="Y13" s="20">
        <v>73655</v>
      </c>
      <c r="Z13" s="20">
        <v>36828</v>
      </c>
      <c r="AA13" s="20">
        <v>36828</v>
      </c>
      <c r="AB13" s="20">
        <v>904133</v>
      </c>
      <c r="AC13" s="20">
        <v>379500</v>
      </c>
      <c r="AD13" s="20"/>
      <c r="AE13" s="20">
        <v>4232698</v>
      </c>
      <c r="AF13" s="20">
        <v>529000</v>
      </c>
      <c r="AG13" s="24">
        <v>1500000</v>
      </c>
      <c r="AH13" s="24">
        <v>2840095</v>
      </c>
    </row>
    <row r="14" spans="1:34" x14ac:dyDescent="0.25">
      <c r="A14" s="17">
        <v>6</v>
      </c>
      <c r="B14" s="17" t="s">
        <v>61</v>
      </c>
      <c r="C14" s="25">
        <v>3903976</v>
      </c>
      <c r="D14" s="22"/>
      <c r="E14" s="20"/>
      <c r="F14" s="19"/>
      <c r="G14" s="20">
        <v>100000</v>
      </c>
      <c r="H14" s="20"/>
      <c r="I14" s="20">
        <v>414000</v>
      </c>
      <c r="J14" s="20">
        <v>120000</v>
      </c>
      <c r="K14" s="19"/>
      <c r="L14" s="20">
        <v>345000</v>
      </c>
      <c r="M14" s="20">
        <v>32793</v>
      </c>
      <c r="N14" s="20">
        <v>113071</v>
      </c>
      <c r="O14" s="19"/>
      <c r="P14" s="20">
        <v>190000</v>
      </c>
      <c r="Q14" s="19"/>
      <c r="R14" s="20">
        <v>327917</v>
      </c>
      <c r="S14" s="20">
        <v>660000</v>
      </c>
      <c r="T14" s="24">
        <v>6206757</v>
      </c>
      <c r="U14" s="24">
        <v>4024985</v>
      </c>
      <c r="V14" s="24">
        <f t="shared" si="0"/>
        <v>10231742</v>
      </c>
      <c r="W14" s="20">
        <v>32793</v>
      </c>
      <c r="X14" s="20">
        <v>113071</v>
      </c>
      <c r="Y14" s="20">
        <v>78080</v>
      </c>
      <c r="Z14" s="20">
        <v>39040</v>
      </c>
      <c r="AA14" s="20">
        <v>39040</v>
      </c>
      <c r="AB14" s="20">
        <v>327917</v>
      </c>
      <c r="AC14" s="20">
        <v>345000</v>
      </c>
      <c r="AD14" s="20">
        <v>190000</v>
      </c>
      <c r="AE14" s="20">
        <v>4024985</v>
      </c>
      <c r="AF14" s="20">
        <v>660000</v>
      </c>
      <c r="AG14" s="24"/>
      <c r="AH14" s="24">
        <v>4381761</v>
      </c>
    </row>
    <row r="15" spans="1:34" x14ac:dyDescent="0.25">
      <c r="A15" s="17"/>
      <c r="B15" s="17" t="s">
        <v>37</v>
      </c>
      <c r="C15" s="28">
        <f>SUM(C9:C14)</f>
        <v>25067187</v>
      </c>
      <c r="D15" s="22">
        <f>SUM(D9:D14)</f>
        <v>930000</v>
      </c>
      <c r="E15" s="20">
        <f>SUM(E9:E14)</f>
        <v>1000000</v>
      </c>
      <c r="F15" s="19"/>
      <c r="G15" s="20">
        <f>SUM(G9:G14)</f>
        <v>1500000</v>
      </c>
      <c r="H15" s="29">
        <f>SUM(H9:H14)</f>
        <v>700000</v>
      </c>
      <c r="I15" s="20">
        <f>SUM(I9:I14)</f>
        <v>2532000</v>
      </c>
      <c r="J15" s="20">
        <f>SUM(J9:J14)</f>
        <v>2148000</v>
      </c>
      <c r="K15" s="19"/>
      <c r="L15" s="20">
        <f>SUM(L9:L14)</f>
        <v>2725500</v>
      </c>
      <c r="M15" s="20">
        <f>SUM(M9:M14)</f>
        <v>210563</v>
      </c>
      <c r="N15" s="29">
        <f>SUM(N9:N14)</f>
        <v>770882</v>
      </c>
      <c r="O15" s="19"/>
      <c r="P15" s="20">
        <f>SUM(P9:P14)</f>
        <v>1725000</v>
      </c>
      <c r="Q15" s="19"/>
      <c r="R15" s="20">
        <f t="shared" ref="R15:AH15" si="1">SUM(R9:R14)</f>
        <v>4817184</v>
      </c>
      <c r="S15" s="20">
        <f t="shared" si="1"/>
        <v>6056000</v>
      </c>
      <c r="T15" s="24">
        <f t="shared" si="1"/>
        <v>50182315</v>
      </c>
      <c r="U15" s="24">
        <f t="shared" si="1"/>
        <v>31870869</v>
      </c>
      <c r="V15" s="24">
        <f t="shared" si="0"/>
        <v>82053184</v>
      </c>
      <c r="W15" s="20">
        <f t="shared" si="1"/>
        <v>210563</v>
      </c>
      <c r="X15" s="29">
        <f t="shared" si="1"/>
        <v>770882</v>
      </c>
      <c r="Y15" s="20">
        <f t="shared" si="1"/>
        <v>501344</v>
      </c>
      <c r="Z15" s="20">
        <f t="shared" ref="Z15" si="2">SUM(Z9:Z14)</f>
        <v>250673</v>
      </c>
      <c r="AA15" s="20">
        <f t="shared" si="1"/>
        <v>250673</v>
      </c>
      <c r="AB15" s="20">
        <f t="shared" si="1"/>
        <v>4817184</v>
      </c>
      <c r="AC15" s="20">
        <f t="shared" si="1"/>
        <v>2725500</v>
      </c>
      <c r="AD15" s="20">
        <f t="shared" si="1"/>
        <v>1725000</v>
      </c>
      <c r="AE15" s="20">
        <f t="shared" si="1"/>
        <v>31870869</v>
      </c>
      <c r="AF15" s="20">
        <f t="shared" si="1"/>
        <v>6056000</v>
      </c>
      <c r="AG15" s="24">
        <f t="shared" si="1"/>
        <v>4000000</v>
      </c>
      <c r="AH15" s="24">
        <f t="shared" si="1"/>
        <v>28792620</v>
      </c>
    </row>
    <row r="16" spans="1:34" x14ac:dyDescent="0.25">
      <c r="M16" s="26"/>
    </row>
  </sheetData>
  <mergeCells count="15">
    <mergeCell ref="AC7:AF7"/>
    <mergeCell ref="AG7:AG8"/>
    <mergeCell ref="A1:AH1"/>
    <mergeCell ref="A2:AH2"/>
    <mergeCell ref="A3:AH3"/>
    <mergeCell ref="A4:AH4"/>
    <mergeCell ref="A7:A8"/>
    <mergeCell ref="B7:B8"/>
    <mergeCell ref="C7:C8"/>
    <mergeCell ref="D7:S7"/>
    <mergeCell ref="T7:T8"/>
    <mergeCell ref="AH7:AH8"/>
    <mergeCell ref="U7:U8"/>
    <mergeCell ref="V7:V8"/>
    <mergeCell ref="W7:AB7"/>
  </mergeCells>
  <pageMargins left="0.3" right="0.7" top="0.75" bottom="0.75" header="0.3" footer="0.3"/>
  <pageSetup paperSize="5" scale="35" orientation="landscape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PEGAWAI TDK TETAP DAN HONOR</vt:lpstr>
      <vt:lpstr>TENAGA AHLI</vt:lpstr>
      <vt:lpstr>STAFF KHUSUS DIREKSI</vt:lpstr>
      <vt:lpstr>KOMISARIS DAN DIREKSI</vt:lpstr>
      <vt:lpstr>TAKE HOME PAY</vt:lpstr>
      <vt:lpstr>STAFF DAN PEGAWAI</vt:lpstr>
      <vt:lpstr>Sheet2</vt:lpstr>
      <vt:lpstr>Sheet3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SascomJaya4</cp:lastModifiedBy>
  <cp:lastPrinted>2022-05-23T04:37:40Z</cp:lastPrinted>
  <dcterms:created xsi:type="dcterms:W3CDTF">2022-05-12T17:08:44Z</dcterms:created>
  <dcterms:modified xsi:type="dcterms:W3CDTF">2022-05-23T04:47:17Z</dcterms:modified>
</cp:coreProperties>
</file>