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75" windowHeight="8640" activeTab="3"/>
  </bookViews>
  <sheets>
    <sheet name="Sheet1 (5)" sheetId="15" r:id="rId1"/>
    <sheet name="Sheet1 (6)" sheetId="24" r:id="rId2"/>
    <sheet name="Sheet1 (7)" sheetId="25" r:id="rId3"/>
    <sheet name="Sheet1 (8)" sheetId="28" r:id="rId4"/>
    <sheet name="Sheet1" sheetId="31" r:id="rId5"/>
  </sheets>
  <calcPr calcId="145621"/>
</workbook>
</file>

<file path=xl/calcChain.xml><?xml version="1.0" encoding="utf-8"?>
<calcChain xmlns="http://schemas.openxmlformats.org/spreadsheetml/2006/main">
  <c r="P465" i="31" l="1"/>
  <c r="O466" i="31"/>
  <c r="O463" i="31"/>
  <c r="O465" i="31"/>
  <c r="M466" i="31"/>
  <c r="M464" i="31"/>
  <c r="P455" i="31"/>
  <c r="O458" i="31"/>
  <c r="O457" i="31"/>
  <c r="O456" i="31"/>
  <c r="O455" i="31"/>
  <c r="M461" i="31"/>
  <c r="K463" i="31"/>
  <c r="K462" i="31"/>
  <c r="K461" i="31"/>
  <c r="K460" i="31"/>
  <c r="K459" i="31"/>
  <c r="M459" i="31"/>
  <c r="L458" i="31"/>
  <c r="L457" i="31"/>
  <c r="K458" i="31"/>
  <c r="K457" i="31"/>
  <c r="M458" i="31"/>
  <c r="M457" i="31"/>
  <c r="J455" i="31"/>
  <c r="K455" i="31"/>
  <c r="L455" i="31"/>
  <c r="M455" i="31"/>
  <c r="I455" i="31"/>
  <c r="K454" i="31"/>
  <c r="L454" i="31"/>
  <c r="M454" i="31"/>
  <c r="K397" i="31"/>
  <c r="L397" i="31"/>
  <c r="M397" i="31"/>
  <c r="K398" i="31"/>
  <c r="L398" i="31"/>
  <c r="M398" i="31"/>
  <c r="K399" i="31"/>
  <c r="L399" i="31"/>
  <c r="M399" i="31"/>
  <c r="K400" i="31"/>
  <c r="L400" i="31"/>
  <c r="M400" i="31"/>
  <c r="K401" i="31"/>
  <c r="L401" i="31"/>
  <c r="M401" i="31"/>
  <c r="K402" i="31"/>
  <c r="L402" i="31"/>
  <c r="M402" i="31"/>
  <c r="K403" i="31"/>
  <c r="L403" i="31"/>
  <c r="M403" i="31"/>
  <c r="K404" i="31"/>
  <c r="L404" i="31"/>
  <c r="M404" i="31"/>
  <c r="K405" i="31"/>
  <c r="L405" i="31"/>
  <c r="M405" i="31"/>
  <c r="K406" i="31"/>
  <c r="L406" i="31"/>
  <c r="M406" i="31"/>
  <c r="K407" i="31"/>
  <c r="L407" i="31"/>
  <c r="M407" i="31"/>
  <c r="K408" i="31"/>
  <c r="L408" i="31"/>
  <c r="M408" i="31"/>
  <c r="K409" i="31"/>
  <c r="L409" i="31"/>
  <c r="M409" i="31"/>
  <c r="K410" i="31"/>
  <c r="L410" i="31"/>
  <c r="M410" i="31"/>
  <c r="K411" i="31"/>
  <c r="L411" i="31"/>
  <c r="M411" i="31"/>
  <c r="K412" i="31"/>
  <c r="L412" i="31"/>
  <c r="M412" i="31"/>
  <c r="K413" i="31"/>
  <c r="L413" i="31"/>
  <c r="M413" i="31"/>
  <c r="K414" i="31"/>
  <c r="L414" i="31"/>
  <c r="M414" i="31"/>
  <c r="K415" i="31"/>
  <c r="L415" i="31"/>
  <c r="M415" i="31"/>
  <c r="K416" i="31"/>
  <c r="L416" i="31"/>
  <c r="M416" i="31"/>
  <c r="K417" i="31"/>
  <c r="L417" i="31"/>
  <c r="M417" i="31"/>
  <c r="K418" i="31"/>
  <c r="L418" i="31"/>
  <c r="M418" i="31"/>
  <c r="K419" i="31"/>
  <c r="L419" i="31"/>
  <c r="M419" i="31"/>
  <c r="K420" i="31"/>
  <c r="L420" i="31"/>
  <c r="M420" i="31"/>
  <c r="K421" i="31"/>
  <c r="L421" i="31"/>
  <c r="M421" i="31"/>
  <c r="K422" i="31"/>
  <c r="L422" i="31"/>
  <c r="M422" i="31"/>
  <c r="K423" i="31"/>
  <c r="L423" i="31"/>
  <c r="M423" i="31"/>
  <c r="K424" i="31"/>
  <c r="L424" i="31"/>
  <c r="M424" i="31"/>
  <c r="K425" i="31"/>
  <c r="L425" i="31"/>
  <c r="M425" i="31"/>
  <c r="K426" i="31"/>
  <c r="L426" i="31"/>
  <c r="M426" i="31"/>
  <c r="K427" i="31"/>
  <c r="L427" i="31"/>
  <c r="M427" i="31"/>
  <c r="K428" i="31"/>
  <c r="L428" i="31"/>
  <c r="M428" i="31"/>
  <c r="K429" i="31"/>
  <c r="L429" i="31"/>
  <c r="M429" i="31"/>
  <c r="K430" i="31"/>
  <c r="L430" i="31"/>
  <c r="M430" i="31"/>
  <c r="K431" i="31"/>
  <c r="L431" i="31"/>
  <c r="M431" i="31"/>
  <c r="K432" i="31"/>
  <c r="L432" i="31"/>
  <c r="M432" i="31"/>
  <c r="K433" i="31"/>
  <c r="L433" i="31"/>
  <c r="M433" i="31"/>
  <c r="K434" i="31"/>
  <c r="L434" i="31"/>
  <c r="M434" i="31"/>
  <c r="K435" i="31"/>
  <c r="L435" i="31"/>
  <c r="M435" i="31"/>
  <c r="K436" i="31"/>
  <c r="L436" i="31"/>
  <c r="M436" i="31"/>
  <c r="K437" i="31"/>
  <c r="L437" i="31"/>
  <c r="M437" i="31"/>
  <c r="K438" i="31"/>
  <c r="L438" i="31"/>
  <c r="M438" i="31"/>
  <c r="K439" i="31"/>
  <c r="L439" i="31"/>
  <c r="M439" i="31"/>
  <c r="K440" i="31"/>
  <c r="L440" i="31"/>
  <c r="M440" i="31"/>
  <c r="K441" i="31"/>
  <c r="L441" i="31"/>
  <c r="M441" i="31"/>
  <c r="K442" i="31"/>
  <c r="L442" i="31"/>
  <c r="M442" i="31"/>
  <c r="K443" i="31"/>
  <c r="L443" i="31"/>
  <c r="M443" i="31"/>
  <c r="K444" i="31"/>
  <c r="L444" i="31"/>
  <c r="M444" i="31"/>
  <c r="K445" i="31"/>
  <c r="L445" i="31"/>
  <c r="M445" i="31"/>
  <c r="K446" i="31"/>
  <c r="L446" i="31"/>
  <c r="M446" i="31"/>
  <c r="K447" i="31"/>
  <c r="L447" i="31"/>
  <c r="M447" i="31"/>
  <c r="K448" i="31"/>
  <c r="L448" i="31"/>
  <c r="M448" i="31"/>
  <c r="K449" i="31"/>
  <c r="L449" i="31"/>
  <c r="M449" i="31"/>
  <c r="K450" i="31"/>
  <c r="L450" i="31"/>
  <c r="M450" i="31"/>
  <c r="K451" i="31"/>
  <c r="L451" i="31"/>
  <c r="M451" i="31"/>
  <c r="K452" i="31"/>
  <c r="L452" i="31"/>
  <c r="M452" i="31"/>
  <c r="K453" i="31"/>
  <c r="L453" i="31"/>
  <c r="M453" i="31"/>
  <c r="M396" i="31"/>
  <c r="L396" i="31"/>
  <c r="K396" i="31"/>
  <c r="S77" i="25"/>
  <c r="S75" i="25"/>
  <c r="X81" i="24"/>
  <c r="X79" i="24"/>
  <c r="X77" i="24"/>
  <c r="T76" i="24"/>
  <c r="T75" i="24"/>
  <c r="T74" i="24"/>
  <c r="K380" i="31"/>
  <c r="K379" i="31"/>
  <c r="K377" i="31"/>
  <c r="S95" i="15"/>
  <c r="S93" i="15"/>
  <c r="S90" i="15"/>
  <c r="U74" i="15"/>
  <c r="T72" i="15"/>
  <c r="T71" i="15"/>
  <c r="T70" i="15"/>
  <c r="T74" i="15"/>
  <c r="S77" i="15"/>
  <c r="S75" i="15"/>
  <c r="W86" i="15"/>
  <c r="R66" i="15"/>
  <c r="V87" i="15"/>
  <c r="V86" i="15"/>
  <c r="V85" i="15"/>
  <c r="V84" i="15"/>
  <c r="V83" i="15"/>
  <c r="V82" i="15"/>
  <c r="Z81" i="15"/>
  <c r="Y81" i="15"/>
  <c r="X81" i="15"/>
  <c r="W81" i="15"/>
  <c r="U81" i="15"/>
  <c r="T81" i="15"/>
  <c r="Q69" i="28"/>
  <c r="Q68" i="28"/>
  <c r="Q67" i="28"/>
  <c r="Q66" i="28"/>
  <c r="Q7" i="25"/>
  <c r="Q69" i="25"/>
  <c r="Q68" i="25"/>
  <c r="Q67" i="25"/>
  <c r="Q66" i="25"/>
  <c r="S8" i="24"/>
  <c r="T8" i="24"/>
  <c r="U8" i="24"/>
  <c r="V8" i="24"/>
  <c r="W8" i="24"/>
  <c r="X8" i="24"/>
  <c r="Y8" i="24"/>
  <c r="Z8" i="24"/>
  <c r="AA8" i="24"/>
  <c r="AB8" i="24"/>
  <c r="AC8" i="24"/>
  <c r="S9" i="24"/>
  <c r="T9" i="24"/>
  <c r="U9" i="24"/>
  <c r="V9" i="24"/>
  <c r="W9" i="24"/>
  <c r="X9" i="24"/>
  <c r="Y9" i="24"/>
  <c r="Z9" i="24"/>
  <c r="AA9" i="24"/>
  <c r="AB9" i="24"/>
  <c r="AC9" i="24"/>
  <c r="S10" i="24"/>
  <c r="T10" i="24"/>
  <c r="U10" i="24"/>
  <c r="V10" i="24"/>
  <c r="W10" i="24"/>
  <c r="X10" i="24"/>
  <c r="Y10" i="24"/>
  <c r="Z10" i="24"/>
  <c r="AA10" i="24"/>
  <c r="AB10" i="24"/>
  <c r="AC10" i="24"/>
  <c r="S11" i="24"/>
  <c r="T11" i="24"/>
  <c r="U11" i="24"/>
  <c r="V11" i="24"/>
  <c r="W11" i="24"/>
  <c r="X11" i="24"/>
  <c r="Y11" i="24"/>
  <c r="Z11" i="24"/>
  <c r="AA11" i="24"/>
  <c r="AB11" i="24"/>
  <c r="AC11" i="24"/>
  <c r="S12" i="24"/>
  <c r="T12" i="24"/>
  <c r="U12" i="24"/>
  <c r="V12" i="24"/>
  <c r="W12" i="24"/>
  <c r="X12" i="24"/>
  <c r="Y12" i="24"/>
  <c r="Z12" i="24"/>
  <c r="AA12" i="24"/>
  <c r="AB12" i="24"/>
  <c r="AC12" i="24"/>
  <c r="S13" i="24"/>
  <c r="T13" i="24"/>
  <c r="U13" i="24"/>
  <c r="V13" i="24"/>
  <c r="W13" i="24"/>
  <c r="X13" i="24"/>
  <c r="Y13" i="24"/>
  <c r="Z13" i="24"/>
  <c r="AA13" i="24"/>
  <c r="AB13" i="24"/>
  <c r="AC13" i="24"/>
  <c r="S14" i="24"/>
  <c r="T14" i="24"/>
  <c r="U14" i="24"/>
  <c r="V14" i="24"/>
  <c r="W14" i="24"/>
  <c r="X14" i="24"/>
  <c r="Y14" i="24"/>
  <c r="Z14" i="24"/>
  <c r="AA14" i="24"/>
  <c r="AB14" i="24"/>
  <c r="AC14" i="24"/>
  <c r="S15" i="24"/>
  <c r="T15" i="24"/>
  <c r="U15" i="24"/>
  <c r="V15" i="24"/>
  <c r="W15" i="24"/>
  <c r="X15" i="24"/>
  <c r="Y15" i="24"/>
  <c r="Z15" i="24"/>
  <c r="AA15" i="24"/>
  <c r="AB15" i="24"/>
  <c r="AC15" i="24"/>
  <c r="S16" i="24"/>
  <c r="T16" i="24"/>
  <c r="U16" i="24"/>
  <c r="V16" i="24"/>
  <c r="W16" i="24"/>
  <c r="X16" i="24"/>
  <c r="Y16" i="24"/>
  <c r="Z16" i="24"/>
  <c r="AA16" i="24"/>
  <c r="AB16" i="24"/>
  <c r="AC16" i="24"/>
  <c r="S17" i="24"/>
  <c r="T17" i="24"/>
  <c r="U17" i="24"/>
  <c r="V17" i="24"/>
  <c r="W17" i="24"/>
  <c r="X17" i="24"/>
  <c r="Y17" i="24"/>
  <c r="Z17" i="24"/>
  <c r="AA17" i="24"/>
  <c r="AB17" i="24"/>
  <c r="AC17" i="24"/>
  <c r="S18" i="24"/>
  <c r="T18" i="24"/>
  <c r="U18" i="24"/>
  <c r="V18" i="24"/>
  <c r="W18" i="24"/>
  <c r="X18" i="24"/>
  <c r="Y18" i="24"/>
  <c r="Z18" i="24"/>
  <c r="AA18" i="24"/>
  <c r="AB18" i="24"/>
  <c r="AC18" i="24"/>
  <c r="S19" i="24"/>
  <c r="T19" i="24"/>
  <c r="U19" i="24"/>
  <c r="V19" i="24"/>
  <c r="W19" i="24"/>
  <c r="X19" i="24"/>
  <c r="Y19" i="24"/>
  <c r="Z19" i="24"/>
  <c r="AA19" i="24"/>
  <c r="AB19" i="24"/>
  <c r="AC19" i="24"/>
  <c r="S20" i="24"/>
  <c r="T20" i="24"/>
  <c r="U20" i="24"/>
  <c r="V20" i="24"/>
  <c r="W20" i="24"/>
  <c r="X20" i="24"/>
  <c r="Y20" i="24"/>
  <c r="Z20" i="24"/>
  <c r="AA20" i="24"/>
  <c r="AB20" i="24"/>
  <c r="AC20" i="24"/>
  <c r="S21" i="24"/>
  <c r="T21" i="24"/>
  <c r="U21" i="24"/>
  <c r="V21" i="24"/>
  <c r="W21" i="24"/>
  <c r="X21" i="24"/>
  <c r="Y21" i="24"/>
  <c r="Z21" i="24"/>
  <c r="AA21" i="24"/>
  <c r="AB21" i="24"/>
  <c r="AC21" i="24"/>
  <c r="S22" i="24"/>
  <c r="T22" i="24"/>
  <c r="U22" i="24"/>
  <c r="V22" i="24"/>
  <c r="W22" i="24"/>
  <c r="X22" i="24"/>
  <c r="Y22" i="24"/>
  <c r="Z22" i="24"/>
  <c r="AA22" i="24"/>
  <c r="AB22" i="24"/>
  <c r="AC22" i="24"/>
  <c r="S23" i="24"/>
  <c r="T23" i="24"/>
  <c r="U23" i="24"/>
  <c r="V23" i="24"/>
  <c r="W23" i="24"/>
  <c r="X23" i="24"/>
  <c r="Y23" i="24"/>
  <c r="Z23" i="24"/>
  <c r="AA23" i="24"/>
  <c r="AB23" i="24"/>
  <c r="AC23" i="24"/>
  <c r="S24" i="24"/>
  <c r="T24" i="24"/>
  <c r="U24" i="24"/>
  <c r="V24" i="24"/>
  <c r="W24" i="24"/>
  <c r="X24" i="24"/>
  <c r="Y24" i="24"/>
  <c r="Z24" i="24"/>
  <c r="AA24" i="24"/>
  <c r="AB24" i="24"/>
  <c r="AC24" i="24"/>
  <c r="S25" i="24"/>
  <c r="T25" i="24"/>
  <c r="U25" i="24"/>
  <c r="V25" i="24"/>
  <c r="W25" i="24"/>
  <c r="X25" i="24"/>
  <c r="Y25" i="24"/>
  <c r="Z25" i="24"/>
  <c r="AA25" i="24"/>
  <c r="AB25" i="24"/>
  <c r="AC25" i="24"/>
  <c r="S26" i="24"/>
  <c r="T26" i="24"/>
  <c r="U26" i="24"/>
  <c r="V26" i="24"/>
  <c r="W26" i="24"/>
  <c r="X26" i="24"/>
  <c r="Y26" i="24"/>
  <c r="Z26" i="24"/>
  <c r="AA26" i="24"/>
  <c r="AB26" i="24"/>
  <c r="AC26" i="24"/>
  <c r="S27" i="24"/>
  <c r="T27" i="24"/>
  <c r="U27" i="24"/>
  <c r="V27" i="24"/>
  <c r="W27" i="24"/>
  <c r="X27" i="24"/>
  <c r="Y27" i="24"/>
  <c r="Z27" i="24"/>
  <c r="AA27" i="24"/>
  <c r="AB27" i="24"/>
  <c r="AC27" i="24"/>
  <c r="S28" i="24"/>
  <c r="T28" i="24"/>
  <c r="U28" i="24"/>
  <c r="V28" i="24"/>
  <c r="W28" i="24"/>
  <c r="X28" i="24"/>
  <c r="Y28" i="24"/>
  <c r="Z28" i="24"/>
  <c r="AA28" i="24"/>
  <c r="AB28" i="24"/>
  <c r="AC28" i="24"/>
  <c r="S29" i="24"/>
  <c r="T29" i="24"/>
  <c r="U29" i="24"/>
  <c r="V29" i="24"/>
  <c r="W29" i="24"/>
  <c r="X29" i="24"/>
  <c r="Y29" i="24"/>
  <c r="Z29" i="24"/>
  <c r="AA29" i="24"/>
  <c r="AB29" i="24"/>
  <c r="AC29" i="24"/>
  <c r="S30" i="24"/>
  <c r="T30" i="24"/>
  <c r="U30" i="24"/>
  <c r="V30" i="24"/>
  <c r="W30" i="24"/>
  <c r="X30" i="24"/>
  <c r="Y30" i="24"/>
  <c r="Z30" i="24"/>
  <c r="AA30" i="24"/>
  <c r="AB30" i="24"/>
  <c r="AC30" i="24"/>
  <c r="S31" i="24"/>
  <c r="T31" i="24"/>
  <c r="U31" i="24"/>
  <c r="V31" i="24"/>
  <c r="W31" i="24"/>
  <c r="X31" i="24"/>
  <c r="Y31" i="24"/>
  <c r="Z31" i="24"/>
  <c r="AA31" i="24"/>
  <c r="AB31" i="24"/>
  <c r="AC31" i="24"/>
  <c r="S32" i="24"/>
  <c r="T32" i="24"/>
  <c r="U32" i="24"/>
  <c r="V32" i="24"/>
  <c r="W32" i="24"/>
  <c r="X32" i="24"/>
  <c r="Y32" i="24"/>
  <c r="Z32" i="24"/>
  <c r="AA32" i="24"/>
  <c r="AB32" i="24"/>
  <c r="AC32" i="24"/>
  <c r="S33" i="24"/>
  <c r="T33" i="24"/>
  <c r="U33" i="24"/>
  <c r="V33" i="24"/>
  <c r="W33" i="24"/>
  <c r="X33" i="24"/>
  <c r="Y33" i="24"/>
  <c r="Z33" i="24"/>
  <c r="AA33" i="24"/>
  <c r="AB33" i="24"/>
  <c r="AC33" i="24"/>
  <c r="S34" i="24"/>
  <c r="T34" i="24"/>
  <c r="U34" i="24"/>
  <c r="V34" i="24"/>
  <c r="W34" i="24"/>
  <c r="X34" i="24"/>
  <c r="Y34" i="24"/>
  <c r="Z34" i="24"/>
  <c r="AA34" i="24"/>
  <c r="AB34" i="24"/>
  <c r="AC34" i="24"/>
  <c r="S35" i="24"/>
  <c r="T35" i="24"/>
  <c r="U35" i="24"/>
  <c r="V35" i="24"/>
  <c r="W35" i="24"/>
  <c r="X35" i="24"/>
  <c r="Y35" i="24"/>
  <c r="Z35" i="24"/>
  <c r="AA35" i="24"/>
  <c r="AB35" i="24"/>
  <c r="AC35" i="24"/>
  <c r="S36" i="24"/>
  <c r="T36" i="24"/>
  <c r="U36" i="24"/>
  <c r="V36" i="24"/>
  <c r="W36" i="24"/>
  <c r="X36" i="24"/>
  <c r="Y36" i="24"/>
  <c r="Z36" i="24"/>
  <c r="AA36" i="24"/>
  <c r="AB36" i="24"/>
  <c r="AC36" i="24"/>
  <c r="S37" i="24"/>
  <c r="T37" i="24"/>
  <c r="U37" i="24"/>
  <c r="V37" i="24"/>
  <c r="W37" i="24"/>
  <c r="X37" i="24"/>
  <c r="Y37" i="24"/>
  <c r="Z37" i="24"/>
  <c r="AA37" i="24"/>
  <c r="AB37" i="24"/>
  <c r="AC37" i="24"/>
  <c r="S38" i="24"/>
  <c r="T38" i="24"/>
  <c r="U38" i="24"/>
  <c r="V38" i="24"/>
  <c r="W38" i="24"/>
  <c r="X38" i="24"/>
  <c r="Y38" i="24"/>
  <c r="Z38" i="24"/>
  <c r="AA38" i="24"/>
  <c r="AB38" i="24"/>
  <c r="AC38" i="24"/>
  <c r="S39" i="24"/>
  <c r="T39" i="24"/>
  <c r="U39" i="24"/>
  <c r="V39" i="24"/>
  <c r="W39" i="24"/>
  <c r="X39" i="24"/>
  <c r="Y39" i="24"/>
  <c r="Z39" i="24"/>
  <c r="AA39" i="24"/>
  <c r="AB39" i="24"/>
  <c r="AC39" i="24"/>
  <c r="S40" i="24"/>
  <c r="T40" i="24"/>
  <c r="U40" i="24"/>
  <c r="V40" i="24"/>
  <c r="W40" i="24"/>
  <c r="X40" i="24"/>
  <c r="Y40" i="24"/>
  <c r="Z40" i="24"/>
  <c r="AA40" i="24"/>
  <c r="AB40" i="24"/>
  <c r="AC40" i="24"/>
  <c r="S41" i="24"/>
  <c r="T41" i="24"/>
  <c r="U41" i="24"/>
  <c r="V41" i="24"/>
  <c r="W41" i="24"/>
  <c r="X41" i="24"/>
  <c r="Y41" i="24"/>
  <c r="Z41" i="24"/>
  <c r="AA41" i="24"/>
  <c r="AB41" i="24"/>
  <c r="AC41" i="24"/>
  <c r="S42" i="24"/>
  <c r="T42" i="24"/>
  <c r="U42" i="24"/>
  <c r="V42" i="24"/>
  <c r="W42" i="24"/>
  <c r="X42" i="24"/>
  <c r="Y42" i="24"/>
  <c r="Z42" i="24"/>
  <c r="AA42" i="24"/>
  <c r="AB42" i="24"/>
  <c r="AC42" i="24"/>
  <c r="S43" i="24"/>
  <c r="T43" i="24"/>
  <c r="U43" i="24"/>
  <c r="V43" i="24"/>
  <c r="W43" i="24"/>
  <c r="X43" i="24"/>
  <c r="Y43" i="24"/>
  <c r="Z43" i="24"/>
  <c r="AA43" i="24"/>
  <c r="AB43" i="24"/>
  <c r="AC43" i="24"/>
  <c r="S44" i="24"/>
  <c r="T44" i="24"/>
  <c r="U44" i="24"/>
  <c r="V44" i="24"/>
  <c r="W44" i="24"/>
  <c r="X44" i="24"/>
  <c r="Y44" i="24"/>
  <c r="Z44" i="24"/>
  <c r="AA44" i="24"/>
  <c r="AB44" i="24"/>
  <c r="AC44" i="24"/>
  <c r="S45" i="24"/>
  <c r="T45" i="24"/>
  <c r="U45" i="24"/>
  <c r="V45" i="24"/>
  <c r="W45" i="24"/>
  <c r="X45" i="24"/>
  <c r="Y45" i="24"/>
  <c r="Z45" i="24"/>
  <c r="AA45" i="24"/>
  <c r="AB45" i="24"/>
  <c r="AC45" i="24"/>
  <c r="S46" i="24"/>
  <c r="T46" i="24"/>
  <c r="U46" i="24"/>
  <c r="V46" i="24"/>
  <c r="W46" i="24"/>
  <c r="X46" i="24"/>
  <c r="Y46" i="24"/>
  <c r="Z46" i="24"/>
  <c r="AA46" i="24"/>
  <c r="AB46" i="24"/>
  <c r="AC46" i="24"/>
  <c r="S47" i="24"/>
  <c r="T47" i="24"/>
  <c r="U47" i="24"/>
  <c r="V47" i="24"/>
  <c r="W47" i="24"/>
  <c r="X47" i="24"/>
  <c r="Y47" i="24"/>
  <c r="Z47" i="24"/>
  <c r="AA47" i="24"/>
  <c r="AB47" i="24"/>
  <c r="AC47" i="24"/>
  <c r="S48" i="24"/>
  <c r="T48" i="24"/>
  <c r="U48" i="24"/>
  <c r="V48" i="24"/>
  <c r="W48" i="24"/>
  <c r="X48" i="24"/>
  <c r="Y48" i="24"/>
  <c r="Z48" i="24"/>
  <c r="AA48" i="24"/>
  <c r="AB48" i="24"/>
  <c r="AC48" i="24"/>
  <c r="S49" i="24"/>
  <c r="T49" i="24"/>
  <c r="U49" i="24"/>
  <c r="V49" i="24"/>
  <c r="V66" i="24" s="1"/>
  <c r="W49" i="24"/>
  <c r="X49" i="24"/>
  <c r="Y49" i="24"/>
  <c r="Z49" i="24"/>
  <c r="AA49" i="24"/>
  <c r="AB49" i="24"/>
  <c r="AC49" i="24"/>
  <c r="S50" i="24"/>
  <c r="T50" i="24"/>
  <c r="U50" i="24"/>
  <c r="V50" i="24"/>
  <c r="W50" i="24"/>
  <c r="X50" i="24"/>
  <c r="Y50" i="24"/>
  <c r="Z50" i="24"/>
  <c r="AA50" i="24"/>
  <c r="AB50" i="24"/>
  <c r="AC50" i="24"/>
  <c r="S51" i="24"/>
  <c r="T51" i="24"/>
  <c r="U51" i="24"/>
  <c r="V51" i="24"/>
  <c r="W51" i="24"/>
  <c r="X51" i="24"/>
  <c r="Y51" i="24"/>
  <c r="Z51" i="24"/>
  <c r="Z66" i="24" s="1"/>
  <c r="AA51" i="24"/>
  <c r="AB51" i="24"/>
  <c r="AC51" i="24"/>
  <c r="S52" i="24"/>
  <c r="T52" i="24"/>
  <c r="U52" i="24"/>
  <c r="V52" i="24"/>
  <c r="W52" i="24"/>
  <c r="X52" i="24"/>
  <c r="Y52" i="24"/>
  <c r="Z52" i="24"/>
  <c r="AA52" i="24"/>
  <c r="AB52" i="24"/>
  <c r="AC52" i="24"/>
  <c r="S53" i="24"/>
  <c r="T53" i="24"/>
  <c r="U53" i="24"/>
  <c r="V53" i="24"/>
  <c r="W53" i="24"/>
  <c r="X53" i="24"/>
  <c r="Y53" i="24"/>
  <c r="Z53" i="24"/>
  <c r="AA53" i="24"/>
  <c r="AB53" i="24"/>
  <c r="AC53" i="24"/>
  <c r="S54" i="24"/>
  <c r="S66" i="24" s="1"/>
  <c r="T54" i="24"/>
  <c r="U54" i="24"/>
  <c r="V54" i="24"/>
  <c r="W54" i="24"/>
  <c r="X54" i="24"/>
  <c r="Y54" i="24"/>
  <c r="Z54" i="24"/>
  <c r="AA54" i="24"/>
  <c r="AB54" i="24"/>
  <c r="AC54" i="24"/>
  <c r="S55" i="24"/>
  <c r="T55" i="24"/>
  <c r="U55" i="24"/>
  <c r="V55" i="24"/>
  <c r="W55" i="24"/>
  <c r="X55" i="24"/>
  <c r="Y55" i="24"/>
  <c r="Z55" i="24"/>
  <c r="AA55" i="24"/>
  <c r="AB55" i="24"/>
  <c r="AC55" i="24"/>
  <c r="S56" i="24"/>
  <c r="T56" i="24"/>
  <c r="U56" i="24"/>
  <c r="V56" i="24"/>
  <c r="W56" i="24"/>
  <c r="W66" i="24" s="1"/>
  <c r="X56" i="24"/>
  <c r="Y56" i="24"/>
  <c r="Z56" i="24"/>
  <c r="AA56" i="24"/>
  <c r="AA66" i="24" s="1"/>
  <c r="AB56" i="24"/>
  <c r="AC56" i="24"/>
  <c r="S57" i="24"/>
  <c r="T57" i="24"/>
  <c r="U57" i="24"/>
  <c r="V57" i="24"/>
  <c r="W57" i="24"/>
  <c r="X57" i="24"/>
  <c r="Y57" i="24"/>
  <c r="Z57" i="24"/>
  <c r="AA57" i="24"/>
  <c r="AB57" i="24"/>
  <c r="AC57" i="24"/>
  <c r="S58" i="24"/>
  <c r="T58" i="24"/>
  <c r="U58" i="24"/>
  <c r="V58" i="24"/>
  <c r="W58" i="24"/>
  <c r="X58" i="24"/>
  <c r="Y58" i="24"/>
  <c r="Z58" i="24"/>
  <c r="AA58" i="24"/>
  <c r="AB58" i="24"/>
  <c r="AC58" i="24"/>
  <c r="S59" i="24"/>
  <c r="T59" i="24"/>
  <c r="U59" i="24"/>
  <c r="V59" i="24"/>
  <c r="W59" i="24"/>
  <c r="X59" i="24"/>
  <c r="Y59" i="24"/>
  <c r="Z59" i="24"/>
  <c r="AA59" i="24"/>
  <c r="AB59" i="24"/>
  <c r="AC59" i="24"/>
  <c r="S60" i="24"/>
  <c r="T60" i="24"/>
  <c r="U60" i="24"/>
  <c r="V60" i="24"/>
  <c r="W60" i="24"/>
  <c r="X60" i="24"/>
  <c r="Y60" i="24"/>
  <c r="Z60" i="24"/>
  <c r="AA60" i="24"/>
  <c r="AB60" i="24"/>
  <c r="AC60" i="24"/>
  <c r="S61" i="24"/>
  <c r="T61" i="24"/>
  <c r="U61" i="24"/>
  <c r="V61" i="24"/>
  <c r="W61" i="24"/>
  <c r="X61" i="24"/>
  <c r="Y61" i="24"/>
  <c r="Z61" i="24"/>
  <c r="AA61" i="24"/>
  <c r="AB61" i="24"/>
  <c r="AC61" i="24"/>
  <c r="S62" i="24"/>
  <c r="T62" i="24"/>
  <c r="U62" i="24"/>
  <c r="V62" i="24"/>
  <c r="W62" i="24"/>
  <c r="X62" i="24"/>
  <c r="Y62" i="24"/>
  <c r="Z62" i="24"/>
  <c r="AA62" i="24"/>
  <c r="AB62" i="24"/>
  <c r="AC62" i="24"/>
  <c r="S63" i="24"/>
  <c r="T63" i="24"/>
  <c r="U63" i="24"/>
  <c r="V63" i="24"/>
  <c r="W63" i="24"/>
  <c r="X63" i="24"/>
  <c r="Y63" i="24"/>
  <c r="Z63" i="24"/>
  <c r="AA63" i="24"/>
  <c r="AB63" i="24"/>
  <c r="AC63" i="24"/>
  <c r="S64" i="24"/>
  <c r="T64" i="24"/>
  <c r="U64" i="24"/>
  <c r="V64" i="24"/>
  <c r="W64" i="24"/>
  <c r="X64" i="24"/>
  <c r="Y64" i="24"/>
  <c r="Z64" i="24"/>
  <c r="AA64" i="24"/>
  <c r="AB64" i="24"/>
  <c r="AC64" i="24"/>
  <c r="S65" i="24"/>
  <c r="T65" i="24"/>
  <c r="U65" i="24"/>
  <c r="V65" i="24"/>
  <c r="W65" i="24"/>
  <c r="X65" i="24"/>
  <c r="Y65" i="24"/>
  <c r="Z65" i="24"/>
  <c r="AA65" i="24"/>
  <c r="AB65" i="24"/>
  <c r="AC65" i="24"/>
  <c r="T66" i="24"/>
  <c r="X66" i="24"/>
  <c r="AB66" i="24"/>
  <c r="U66" i="24"/>
  <c r="Y66" i="24"/>
  <c r="AC66" i="24"/>
  <c r="AC7" i="24"/>
  <c r="AB7" i="24"/>
  <c r="AA7" i="24"/>
  <c r="Z7" i="24"/>
  <c r="Y7" i="24"/>
  <c r="X7" i="24"/>
  <c r="W7" i="24"/>
  <c r="V7" i="24"/>
  <c r="U7" i="24"/>
  <c r="T7" i="24"/>
  <c r="S7" i="24"/>
  <c r="C66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B66" i="24"/>
  <c r="Q8" i="24"/>
  <c r="R8" i="24"/>
  <c r="Q9" i="24"/>
  <c r="R9" i="24"/>
  <c r="Q10" i="24"/>
  <c r="R10" i="24"/>
  <c r="Q11" i="24"/>
  <c r="R11" i="24"/>
  <c r="Q12" i="24"/>
  <c r="R12" i="24"/>
  <c r="Q13" i="24"/>
  <c r="R13" i="24"/>
  <c r="Q14" i="24"/>
  <c r="R14" i="24"/>
  <c r="Q15" i="24"/>
  <c r="R15" i="24"/>
  <c r="Q16" i="24"/>
  <c r="R16" i="24"/>
  <c r="Q17" i="24"/>
  <c r="R17" i="24"/>
  <c r="Q18" i="24"/>
  <c r="R18" i="24"/>
  <c r="Q19" i="24"/>
  <c r="R19" i="24"/>
  <c r="Q20" i="24"/>
  <c r="R20" i="24"/>
  <c r="Q21" i="24"/>
  <c r="R21" i="24"/>
  <c r="Q22" i="24"/>
  <c r="R22" i="24"/>
  <c r="Q23" i="24"/>
  <c r="R23" i="24"/>
  <c r="Q24" i="24"/>
  <c r="R24" i="24"/>
  <c r="Q25" i="24"/>
  <c r="R25" i="24"/>
  <c r="Q26" i="24"/>
  <c r="R26" i="24"/>
  <c r="Q27" i="24"/>
  <c r="R27" i="24"/>
  <c r="Q28" i="24"/>
  <c r="R28" i="24"/>
  <c r="Q29" i="24"/>
  <c r="R29" i="24"/>
  <c r="Q30" i="24"/>
  <c r="R30" i="24"/>
  <c r="Q31" i="24"/>
  <c r="R31" i="24"/>
  <c r="Q32" i="24"/>
  <c r="R32" i="24"/>
  <c r="Q33" i="24"/>
  <c r="R33" i="24"/>
  <c r="Q34" i="24"/>
  <c r="R34" i="24"/>
  <c r="Q35" i="24"/>
  <c r="R35" i="24"/>
  <c r="Q36" i="24"/>
  <c r="R36" i="24"/>
  <c r="Q37" i="24"/>
  <c r="R37" i="24"/>
  <c r="Q38" i="24"/>
  <c r="R38" i="24"/>
  <c r="Q39" i="24"/>
  <c r="R39" i="24"/>
  <c r="Q40" i="24"/>
  <c r="R40" i="24"/>
  <c r="Q41" i="24"/>
  <c r="R41" i="24"/>
  <c r="Q42" i="24"/>
  <c r="R42" i="24"/>
  <c r="Q43" i="24"/>
  <c r="R43" i="24"/>
  <c r="Q44" i="24"/>
  <c r="R44" i="24"/>
  <c r="Q45" i="24"/>
  <c r="R45" i="24"/>
  <c r="Q46" i="24"/>
  <c r="R46" i="24"/>
  <c r="Q47" i="24"/>
  <c r="R47" i="24"/>
  <c r="Q48" i="24"/>
  <c r="R48" i="24"/>
  <c r="Q49" i="24"/>
  <c r="R49" i="24"/>
  <c r="Q50" i="24"/>
  <c r="R50" i="24"/>
  <c r="Q51" i="24"/>
  <c r="R51" i="24"/>
  <c r="Q52" i="24"/>
  <c r="R52" i="24"/>
  <c r="Q53" i="24"/>
  <c r="R53" i="24"/>
  <c r="Q54" i="24"/>
  <c r="R54" i="24"/>
  <c r="Q55" i="24"/>
  <c r="R55" i="24"/>
  <c r="Q56" i="24"/>
  <c r="R56" i="24"/>
  <c r="Q57" i="24"/>
  <c r="R57" i="24"/>
  <c r="Q58" i="24"/>
  <c r="R58" i="24"/>
  <c r="Q59" i="24"/>
  <c r="R59" i="24"/>
  <c r="Q60" i="24"/>
  <c r="R60" i="24"/>
  <c r="Q61" i="24"/>
  <c r="R61" i="24"/>
  <c r="Q62" i="24"/>
  <c r="R62" i="24"/>
  <c r="Q63" i="24"/>
  <c r="R63" i="24"/>
  <c r="Q64" i="24"/>
  <c r="R64" i="24"/>
  <c r="Q65" i="24"/>
  <c r="R65" i="24"/>
  <c r="R7" i="24"/>
  <c r="Q7" i="24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S66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AE53" i="15"/>
  <c r="AF53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AE56" i="15"/>
  <c r="AF56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AE58" i="15"/>
  <c r="AF58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AE60" i="15"/>
  <c r="AF60" i="15"/>
  <c r="S61" i="15"/>
  <c r="T61" i="15"/>
  <c r="U61" i="15"/>
  <c r="V61" i="15"/>
  <c r="W61" i="15"/>
  <c r="X61" i="15"/>
  <c r="Y61" i="15"/>
  <c r="Z61" i="15"/>
  <c r="AA61" i="15"/>
  <c r="AB61" i="15"/>
  <c r="AC61" i="15"/>
  <c r="AD61" i="15"/>
  <c r="AE61" i="15"/>
  <c r="AF61" i="15"/>
  <c r="S62" i="15"/>
  <c r="T62" i="15"/>
  <c r="U62" i="15"/>
  <c r="V62" i="15"/>
  <c r="W62" i="15"/>
  <c r="X62" i="15"/>
  <c r="Y62" i="15"/>
  <c r="Z62" i="15"/>
  <c r="AA62" i="15"/>
  <c r="AB62" i="15"/>
  <c r="AC62" i="15"/>
  <c r="AD62" i="15"/>
  <c r="AE62" i="15"/>
  <c r="AF62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Q29" i="15"/>
  <c r="R64" i="15"/>
  <c r="R65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2" i="15"/>
  <c r="R63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24" i="15"/>
  <c r="R25" i="15"/>
  <c r="R26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Q8" i="15"/>
  <c r="Q56" i="15"/>
  <c r="Q57" i="15"/>
  <c r="Q58" i="15"/>
  <c r="Q59" i="15"/>
  <c r="Q60" i="15"/>
  <c r="Q61" i="15"/>
  <c r="Q62" i="15"/>
  <c r="Q63" i="15"/>
  <c r="Q64" i="15"/>
  <c r="Q65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30" i="15"/>
  <c r="Q31" i="15"/>
  <c r="Q32" i="15"/>
  <c r="Q33" i="15"/>
  <c r="Q34" i="15"/>
  <c r="Q22" i="15"/>
  <c r="Q23" i="15"/>
  <c r="Q24" i="15"/>
  <c r="Q25" i="15"/>
  <c r="Q26" i="15"/>
  <c r="Q27" i="15"/>
  <c r="Q2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7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B66" i="15"/>
  <c r="R61" i="15" l="1"/>
  <c r="Q66" i="15"/>
  <c r="L354" i="31"/>
  <c r="L355" i="31"/>
  <c r="L356" i="31"/>
  <c r="L357" i="31"/>
  <c r="L353" i="31"/>
  <c r="M154" i="31"/>
  <c r="M155" i="31"/>
  <c r="M156" i="31"/>
  <c r="M157" i="31"/>
  <c r="M158" i="31"/>
  <c r="M159" i="31"/>
  <c r="M153" i="31"/>
  <c r="S166" i="28" l="1"/>
  <c r="V165" i="28"/>
  <c r="V164" i="28"/>
  <c r="V163" i="28"/>
  <c r="V162" i="28"/>
  <c r="T143" i="28"/>
  <c r="W142" i="28"/>
  <c r="W141" i="28"/>
  <c r="W140" i="28"/>
  <c r="W139" i="28"/>
  <c r="S126" i="28"/>
  <c r="V124" i="28"/>
  <c r="V123" i="28"/>
  <c r="V122" i="28"/>
  <c r="V121" i="28"/>
  <c r="U114" i="28"/>
  <c r="S89" i="28"/>
  <c r="S91" i="28" s="1"/>
  <c r="S86" i="28"/>
  <c r="X85" i="28"/>
  <c r="U78" i="28"/>
  <c r="U79" i="28" s="1"/>
  <c r="U81" i="28" s="1"/>
  <c r="U82" i="28" s="1"/>
  <c r="S78" i="28"/>
  <c r="S79" i="28" s="1"/>
  <c r="S80" i="28" s="1"/>
  <c r="T76" i="28"/>
  <c r="Y67" i="28"/>
  <c r="X67" i="28"/>
  <c r="W67" i="28"/>
  <c r="V67" i="28"/>
  <c r="T67" i="28"/>
  <c r="S67" i="28"/>
  <c r="Q65" i="28"/>
  <c r="Q64" i="28"/>
  <c r="V64" i="28" s="1"/>
  <c r="Q63" i="28"/>
  <c r="Q62" i="28"/>
  <c r="V62" i="28" s="1"/>
  <c r="Q61" i="28"/>
  <c r="Q60" i="28"/>
  <c r="V60" i="28" s="1"/>
  <c r="Q59" i="28"/>
  <c r="Q58" i="28"/>
  <c r="V58" i="28" s="1"/>
  <c r="Q57" i="28"/>
  <c r="Q56" i="28"/>
  <c r="V56" i="28" s="1"/>
  <c r="Q55" i="28"/>
  <c r="Q54" i="28"/>
  <c r="V54" i="28" s="1"/>
  <c r="Q53" i="28"/>
  <c r="Q52" i="28"/>
  <c r="V52" i="28" s="1"/>
  <c r="Q51" i="28"/>
  <c r="Q50" i="28"/>
  <c r="V50" i="28" s="1"/>
  <c r="Q49" i="28"/>
  <c r="Q48" i="28"/>
  <c r="V48" i="28" s="1"/>
  <c r="Q47" i="28"/>
  <c r="Q46" i="28"/>
  <c r="Q45" i="28"/>
  <c r="Y45" i="28" s="1"/>
  <c r="Q44" i="28"/>
  <c r="Y44" i="28" s="1"/>
  <c r="Q43" i="28"/>
  <c r="Y43" i="28" s="1"/>
  <c r="Q42" i="28"/>
  <c r="Y42" i="28" s="1"/>
  <c r="Q41" i="28"/>
  <c r="Y41" i="28" s="1"/>
  <c r="Q40" i="28"/>
  <c r="Y40" i="28" s="1"/>
  <c r="Q39" i="28"/>
  <c r="Y39" i="28" s="1"/>
  <c r="Q38" i="28"/>
  <c r="Y38" i="28" s="1"/>
  <c r="Q37" i="28"/>
  <c r="Y37" i="28" s="1"/>
  <c r="Q36" i="28"/>
  <c r="Y36" i="28" s="1"/>
  <c r="Q35" i="28"/>
  <c r="Y35" i="28" s="1"/>
  <c r="Q34" i="28"/>
  <c r="Y34" i="28" s="1"/>
  <c r="Q33" i="28"/>
  <c r="Y33" i="28" s="1"/>
  <c r="Q32" i="28"/>
  <c r="Y32" i="28" s="1"/>
  <c r="Q31" i="28"/>
  <c r="Y31" i="28" s="1"/>
  <c r="Q30" i="28"/>
  <c r="Y30" i="28" s="1"/>
  <c r="Q29" i="28"/>
  <c r="Y29" i="28" s="1"/>
  <c r="Q28" i="28"/>
  <c r="Y28" i="28" s="1"/>
  <c r="Q27" i="28"/>
  <c r="Y27" i="28" s="1"/>
  <c r="Q26" i="28"/>
  <c r="Y26" i="28" s="1"/>
  <c r="Q25" i="28"/>
  <c r="Y25" i="28" s="1"/>
  <c r="Q24" i="28"/>
  <c r="Y24" i="28" s="1"/>
  <c r="Q23" i="28"/>
  <c r="Y23" i="28" s="1"/>
  <c r="Q22" i="28"/>
  <c r="Y22" i="28" s="1"/>
  <c r="Q21" i="28"/>
  <c r="Y21" i="28" s="1"/>
  <c r="Q20" i="28"/>
  <c r="Y20" i="28" s="1"/>
  <c r="Q19" i="28"/>
  <c r="Y19" i="28" s="1"/>
  <c r="Q18" i="28"/>
  <c r="Y18" i="28" s="1"/>
  <c r="Q17" i="28"/>
  <c r="Y17" i="28" s="1"/>
  <c r="Q16" i="28"/>
  <c r="Q15" i="28"/>
  <c r="V15" i="28" s="1"/>
  <c r="Q14" i="28"/>
  <c r="Q13" i="28"/>
  <c r="V13" i="28" s="1"/>
  <c r="Q12" i="28"/>
  <c r="Q11" i="28"/>
  <c r="V11" i="28" s="1"/>
  <c r="Q10" i="28"/>
  <c r="Q9" i="28"/>
  <c r="V9" i="28" s="1"/>
  <c r="Q8" i="28"/>
  <c r="T8" i="28" s="1"/>
  <c r="Q7" i="28"/>
  <c r="U7" i="28" s="1"/>
  <c r="U115" i="25"/>
  <c r="Y68" i="25"/>
  <c r="X68" i="25"/>
  <c r="W68" i="25"/>
  <c r="T68" i="25"/>
  <c r="S68" i="25"/>
  <c r="S65" i="25"/>
  <c r="Q65" i="25"/>
  <c r="R65" i="25" s="1"/>
  <c r="S64" i="25"/>
  <c r="Q64" i="25"/>
  <c r="S63" i="25"/>
  <c r="Q63" i="25"/>
  <c r="S62" i="25"/>
  <c r="Q62" i="25"/>
  <c r="S61" i="25"/>
  <c r="Q61" i="25"/>
  <c r="R61" i="25" s="1"/>
  <c r="S60" i="25"/>
  <c r="Q60" i="25"/>
  <c r="S59" i="25"/>
  <c r="Q59" i="25"/>
  <c r="S58" i="25"/>
  <c r="Q58" i="25"/>
  <c r="S57" i="25"/>
  <c r="Q57" i="25"/>
  <c r="R57" i="25" s="1"/>
  <c r="S56" i="25"/>
  <c r="Q56" i="25"/>
  <c r="S55" i="25"/>
  <c r="Q55" i="25"/>
  <c r="S54" i="25"/>
  <c r="Q54" i="25"/>
  <c r="S53" i="25"/>
  <c r="Q53" i="25"/>
  <c r="R53" i="25" s="1"/>
  <c r="S52" i="25"/>
  <c r="Q52" i="25"/>
  <c r="S51" i="25"/>
  <c r="Q51" i="25"/>
  <c r="S50" i="25"/>
  <c r="Q50" i="25"/>
  <c r="S49" i="25"/>
  <c r="Q49" i="25"/>
  <c r="S48" i="25"/>
  <c r="Q48" i="25"/>
  <c r="S47" i="25"/>
  <c r="Q47" i="25"/>
  <c r="S46" i="25"/>
  <c r="Q46" i="25"/>
  <c r="S45" i="25"/>
  <c r="Q45" i="25"/>
  <c r="S44" i="25"/>
  <c r="Q44" i="25"/>
  <c r="S43" i="25"/>
  <c r="Q43" i="25"/>
  <c r="S42" i="25"/>
  <c r="Q42" i="25"/>
  <c r="S41" i="25"/>
  <c r="Q41" i="25"/>
  <c r="S40" i="25"/>
  <c r="Q40" i="25"/>
  <c r="S39" i="25"/>
  <c r="Q39" i="25"/>
  <c r="S38" i="25"/>
  <c r="Q38" i="25"/>
  <c r="S37" i="25"/>
  <c r="Q37" i="25"/>
  <c r="S36" i="25"/>
  <c r="Q36" i="25"/>
  <c r="S35" i="25"/>
  <c r="Q35" i="25"/>
  <c r="S34" i="25"/>
  <c r="Q34" i="25"/>
  <c r="S33" i="25"/>
  <c r="Q33" i="25"/>
  <c r="S32" i="25"/>
  <c r="Q32" i="25"/>
  <c r="S31" i="25"/>
  <c r="Q31" i="25"/>
  <c r="S30" i="25"/>
  <c r="Q30" i="25"/>
  <c r="S29" i="25"/>
  <c r="Q29" i="25"/>
  <c r="S28" i="25"/>
  <c r="Q28" i="25"/>
  <c r="S27" i="25"/>
  <c r="Q27" i="25"/>
  <c r="S26" i="25"/>
  <c r="Q26" i="25"/>
  <c r="S25" i="25"/>
  <c r="Q25" i="25"/>
  <c r="S24" i="25"/>
  <c r="Q24" i="25"/>
  <c r="S23" i="25"/>
  <c r="Q23" i="25"/>
  <c r="S22" i="25"/>
  <c r="Q22" i="25"/>
  <c r="S21" i="25"/>
  <c r="Q21" i="25"/>
  <c r="S20" i="25"/>
  <c r="Q20" i="25"/>
  <c r="S19" i="25"/>
  <c r="Q19" i="25"/>
  <c r="S18" i="25"/>
  <c r="Q18" i="25"/>
  <c r="S17" i="25"/>
  <c r="Q17" i="25"/>
  <c r="S16" i="25"/>
  <c r="Q16" i="25"/>
  <c r="S15" i="25"/>
  <c r="Q15" i="25"/>
  <c r="S14" i="25"/>
  <c r="Q14" i="25"/>
  <c r="S13" i="25"/>
  <c r="Q13" i="25"/>
  <c r="S12" i="25"/>
  <c r="Q12" i="25"/>
  <c r="S11" i="25"/>
  <c r="Q11" i="25"/>
  <c r="S10" i="25"/>
  <c r="Q10" i="25"/>
  <c r="S9" i="25"/>
  <c r="Q9" i="25"/>
  <c r="S8" i="25"/>
  <c r="Q8" i="25"/>
  <c r="S7" i="25"/>
  <c r="W168" i="24"/>
  <c r="W169" i="24"/>
  <c r="W170" i="24"/>
  <c r="W167" i="24"/>
  <c r="T171" i="24"/>
  <c r="X145" i="24"/>
  <c r="X146" i="24"/>
  <c r="X147" i="24"/>
  <c r="X144" i="24"/>
  <c r="U148" i="24"/>
  <c r="W127" i="24"/>
  <c r="W128" i="24"/>
  <c r="W129" i="24"/>
  <c r="W126" i="24"/>
  <c r="T131" i="24"/>
  <c r="T96" i="24"/>
  <c r="T94" i="24"/>
  <c r="T91" i="24"/>
  <c r="V83" i="24"/>
  <c r="V84" i="24" s="1"/>
  <c r="V86" i="24" s="1"/>
  <c r="V87" i="24" s="1"/>
  <c r="U81" i="24"/>
  <c r="Y90" i="24"/>
  <c r="T83" i="24"/>
  <c r="T84" i="24" s="1"/>
  <c r="T85" i="24" s="1"/>
  <c r="V119" i="24"/>
  <c r="Z72" i="24"/>
  <c r="Y72" i="24"/>
  <c r="X72" i="24"/>
  <c r="W72" i="24"/>
  <c r="U72" i="24"/>
  <c r="T72" i="24"/>
  <c r="R7" i="15"/>
  <c r="V75" i="24" l="1"/>
  <c r="U68" i="28"/>
  <c r="U70" i="28"/>
  <c r="R11" i="28"/>
  <c r="U69" i="28"/>
  <c r="U71" i="28" s="1"/>
  <c r="U72" i="28" s="1"/>
  <c r="R15" i="28"/>
  <c r="X8" i="28"/>
  <c r="R9" i="28"/>
  <c r="R13" i="28"/>
  <c r="R48" i="28"/>
  <c r="R50" i="28"/>
  <c r="R52" i="28"/>
  <c r="R54" i="28"/>
  <c r="R56" i="28"/>
  <c r="R58" i="28"/>
  <c r="R60" i="28"/>
  <c r="R62" i="28"/>
  <c r="R64" i="28"/>
  <c r="Y7" i="28"/>
  <c r="S7" i="28"/>
  <c r="W7" i="28"/>
  <c r="Y10" i="28"/>
  <c r="W10" i="28"/>
  <c r="U10" i="28"/>
  <c r="S10" i="28"/>
  <c r="T10" i="28"/>
  <c r="X10" i="28"/>
  <c r="Y12" i="28"/>
  <c r="W12" i="28"/>
  <c r="U12" i="28"/>
  <c r="S12" i="28"/>
  <c r="T12" i="28"/>
  <c r="X12" i="28"/>
  <c r="Y14" i="28"/>
  <c r="W14" i="28"/>
  <c r="U14" i="28"/>
  <c r="S14" i="28"/>
  <c r="T14" i="28"/>
  <c r="X14" i="28"/>
  <c r="Y16" i="28"/>
  <c r="W16" i="28"/>
  <c r="U16" i="28"/>
  <c r="S16" i="28"/>
  <c r="X16" i="28"/>
  <c r="V16" i="28"/>
  <c r="T16" i="28"/>
  <c r="R7" i="28"/>
  <c r="T7" i="28"/>
  <c r="V7" i="28"/>
  <c r="X7" i="28"/>
  <c r="Y8" i="28"/>
  <c r="W8" i="28"/>
  <c r="U8" i="28"/>
  <c r="S8" i="28"/>
  <c r="R8" i="28"/>
  <c r="V8" i="28"/>
  <c r="Y9" i="28"/>
  <c r="W9" i="28"/>
  <c r="U9" i="28"/>
  <c r="S9" i="28"/>
  <c r="T9" i="28"/>
  <c r="X9" i="28"/>
  <c r="R10" i="28"/>
  <c r="V10" i="28"/>
  <c r="Y11" i="28"/>
  <c r="W11" i="28"/>
  <c r="U11" i="28"/>
  <c r="S11" i="28"/>
  <c r="T11" i="28"/>
  <c r="X11" i="28"/>
  <c r="R12" i="28"/>
  <c r="V12" i="28"/>
  <c r="Y13" i="28"/>
  <c r="W13" i="28"/>
  <c r="U13" i="28"/>
  <c r="S13" i="28"/>
  <c r="T13" i="28"/>
  <c r="X13" i="28"/>
  <c r="R14" i="28"/>
  <c r="V14" i="28"/>
  <c r="Y15" i="28"/>
  <c r="W15" i="28"/>
  <c r="U15" i="28"/>
  <c r="S15" i="28"/>
  <c r="T15" i="28"/>
  <c r="X15" i="28"/>
  <c r="R16" i="28"/>
  <c r="R17" i="28"/>
  <c r="T17" i="28"/>
  <c r="V17" i="28"/>
  <c r="X17" i="28"/>
  <c r="R18" i="28"/>
  <c r="T18" i="28"/>
  <c r="V18" i="28"/>
  <c r="X18" i="28"/>
  <c r="R19" i="28"/>
  <c r="T19" i="28"/>
  <c r="V19" i="28"/>
  <c r="X19" i="28"/>
  <c r="R20" i="28"/>
  <c r="T20" i="28"/>
  <c r="V20" i="28"/>
  <c r="X20" i="28"/>
  <c r="R21" i="28"/>
  <c r="T21" i="28"/>
  <c r="V21" i="28"/>
  <c r="X21" i="28"/>
  <c r="R22" i="28"/>
  <c r="T22" i="28"/>
  <c r="V22" i="28"/>
  <c r="X22" i="28"/>
  <c r="R23" i="28"/>
  <c r="T23" i="28"/>
  <c r="V23" i="28"/>
  <c r="X23" i="28"/>
  <c r="R24" i="28"/>
  <c r="T24" i="28"/>
  <c r="V24" i="28"/>
  <c r="X24" i="28"/>
  <c r="R25" i="28"/>
  <c r="T25" i="28"/>
  <c r="V25" i="28"/>
  <c r="X25" i="28"/>
  <c r="R26" i="28"/>
  <c r="T26" i="28"/>
  <c r="V26" i="28"/>
  <c r="X26" i="28"/>
  <c r="R27" i="28"/>
  <c r="T27" i="28"/>
  <c r="V27" i="28"/>
  <c r="X27" i="28"/>
  <c r="R28" i="28"/>
  <c r="T28" i="28"/>
  <c r="V28" i="28"/>
  <c r="X28" i="28"/>
  <c r="R29" i="28"/>
  <c r="T29" i="28"/>
  <c r="V29" i="28"/>
  <c r="X29" i="28"/>
  <c r="R30" i="28"/>
  <c r="T30" i="28"/>
  <c r="V30" i="28"/>
  <c r="X30" i="28"/>
  <c r="R31" i="28"/>
  <c r="T31" i="28"/>
  <c r="V31" i="28"/>
  <c r="X31" i="28"/>
  <c r="R32" i="28"/>
  <c r="T32" i="28"/>
  <c r="V32" i="28"/>
  <c r="X32" i="28"/>
  <c r="R33" i="28"/>
  <c r="T33" i="28"/>
  <c r="V33" i="28"/>
  <c r="X33" i="28"/>
  <c r="R34" i="28"/>
  <c r="T34" i="28"/>
  <c r="V34" i="28"/>
  <c r="X34" i="28"/>
  <c r="R35" i="28"/>
  <c r="T35" i="28"/>
  <c r="V35" i="28"/>
  <c r="X35" i="28"/>
  <c r="R36" i="28"/>
  <c r="T36" i="28"/>
  <c r="V36" i="28"/>
  <c r="X36" i="28"/>
  <c r="R37" i="28"/>
  <c r="T37" i="28"/>
  <c r="V37" i="28"/>
  <c r="X37" i="28"/>
  <c r="R38" i="28"/>
  <c r="T38" i="28"/>
  <c r="V38" i="28"/>
  <c r="X38" i="28"/>
  <c r="R39" i="28"/>
  <c r="T39" i="28"/>
  <c r="V39" i="28"/>
  <c r="X39" i="28"/>
  <c r="R40" i="28"/>
  <c r="T40" i="28"/>
  <c r="V40" i="28"/>
  <c r="X40" i="28"/>
  <c r="R41" i="28"/>
  <c r="T41" i="28"/>
  <c r="V41" i="28"/>
  <c r="X41" i="28"/>
  <c r="R42" i="28"/>
  <c r="T42" i="28"/>
  <c r="V42" i="28"/>
  <c r="X42" i="28"/>
  <c r="R43" i="28"/>
  <c r="T43" i="28"/>
  <c r="V43" i="28"/>
  <c r="X43" i="28"/>
  <c r="R44" i="28"/>
  <c r="T44" i="28"/>
  <c r="V44" i="28"/>
  <c r="X44" i="28"/>
  <c r="R45" i="28"/>
  <c r="T45" i="28"/>
  <c r="V45" i="28"/>
  <c r="X45" i="28"/>
  <c r="Y46" i="28"/>
  <c r="W46" i="28"/>
  <c r="R46" i="28"/>
  <c r="T46" i="28"/>
  <c r="V46" i="28"/>
  <c r="Y47" i="28"/>
  <c r="W47" i="28"/>
  <c r="U47" i="28"/>
  <c r="S47" i="28"/>
  <c r="T47" i="28"/>
  <c r="X47" i="28"/>
  <c r="Y49" i="28"/>
  <c r="W49" i="28"/>
  <c r="U49" i="28"/>
  <c r="S49" i="28"/>
  <c r="T49" i="28"/>
  <c r="X49" i="28"/>
  <c r="Y51" i="28"/>
  <c r="W51" i="28"/>
  <c r="U51" i="28"/>
  <c r="S51" i="28"/>
  <c r="T51" i="28"/>
  <c r="X51" i="28"/>
  <c r="Y53" i="28"/>
  <c r="W53" i="28"/>
  <c r="U53" i="28"/>
  <c r="S53" i="28"/>
  <c r="T53" i="28"/>
  <c r="X53" i="28"/>
  <c r="Y55" i="28"/>
  <c r="W55" i="28"/>
  <c r="U55" i="28"/>
  <c r="S55" i="28"/>
  <c r="T55" i="28"/>
  <c r="X55" i="28"/>
  <c r="Y57" i="28"/>
  <c r="W57" i="28"/>
  <c r="U57" i="28"/>
  <c r="S57" i="28"/>
  <c r="T57" i="28"/>
  <c r="X57" i="28"/>
  <c r="Y59" i="28"/>
  <c r="W59" i="28"/>
  <c r="U59" i="28"/>
  <c r="S59" i="28"/>
  <c r="T59" i="28"/>
  <c r="X59" i="28"/>
  <c r="Y61" i="28"/>
  <c r="W61" i="28"/>
  <c r="U61" i="28"/>
  <c r="S61" i="28"/>
  <c r="T61" i="28"/>
  <c r="X61" i="28"/>
  <c r="Y63" i="28"/>
  <c r="W63" i="28"/>
  <c r="U63" i="28"/>
  <c r="S63" i="28"/>
  <c r="T63" i="28"/>
  <c r="X63" i="28"/>
  <c r="Y65" i="28"/>
  <c r="W65" i="28"/>
  <c r="U65" i="28"/>
  <c r="S65" i="28"/>
  <c r="T65" i="28"/>
  <c r="X65" i="28"/>
  <c r="S17" i="28"/>
  <c r="U17" i="28"/>
  <c r="W17" i="28"/>
  <c r="S18" i="28"/>
  <c r="U18" i="28"/>
  <c r="W18" i="28"/>
  <c r="S19" i="28"/>
  <c r="U19" i="28"/>
  <c r="W19" i="28"/>
  <c r="S20" i="28"/>
  <c r="U20" i="28"/>
  <c r="W20" i="28"/>
  <c r="S21" i="28"/>
  <c r="U21" i="28"/>
  <c r="W21" i="28"/>
  <c r="S22" i="28"/>
  <c r="U22" i="28"/>
  <c r="W22" i="28"/>
  <c r="S23" i="28"/>
  <c r="U23" i="28"/>
  <c r="W23" i="28"/>
  <c r="S24" i="28"/>
  <c r="U24" i="28"/>
  <c r="W24" i="28"/>
  <c r="S25" i="28"/>
  <c r="U25" i="28"/>
  <c r="W25" i="28"/>
  <c r="S26" i="28"/>
  <c r="U26" i="28"/>
  <c r="W26" i="28"/>
  <c r="S27" i="28"/>
  <c r="U27" i="28"/>
  <c r="W27" i="28"/>
  <c r="S28" i="28"/>
  <c r="U28" i="28"/>
  <c r="W28" i="28"/>
  <c r="S29" i="28"/>
  <c r="U29" i="28"/>
  <c r="W29" i="28"/>
  <c r="S30" i="28"/>
  <c r="U30" i="28"/>
  <c r="W30" i="28"/>
  <c r="S31" i="28"/>
  <c r="U31" i="28"/>
  <c r="W31" i="28"/>
  <c r="S32" i="28"/>
  <c r="U32" i="28"/>
  <c r="W32" i="28"/>
  <c r="S33" i="28"/>
  <c r="U33" i="28"/>
  <c r="W33" i="28"/>
  <c r="S34" i="28"/>
  <c r="U34" i="28"/>
  <c r="W34" i="28"/>
  <c r="S35" i="28"/>
  <c r="U35" i="28"/>
  <c r="W35" i="28"/>
  <c r="S36" i="28"/>
  <c r="U36" i="28"/>
  <c r="W36" i="28"/>
  <c r="S37" i="28"/>
  <c r="U37" i="28"/>
  <c r="W37" i="28"/>
  <c r="S38" i="28"/>
  <c r="U38" i="28"/>
  <c r="W38" i="28"/>
  <c r="S39" i="28"/>
  <c r="U39" i="28"/>
  <c r="W39" i="28"/>
  <c r="S40" i="28"/>
  <c r="U40" i="28"/>
  <c r="W40" i="28"/>
  <c r="S41" i="28"/>
  <c r="U41" i="28"/>
  <c r="W41" i="28"/>
  <c r="S42" i="28"/>
  <c r="U42" i="28"/>
  <c r="W42" i="28"/>
  <c r="S43" i="28"/>
  <c r="U43" i="28"/>
  <c r="W43" i="28"/>
  <c r="S44" i="28"/>
  <c r="U44" i="28"/>
  <c r="W44" i="28"/>
  <c r="S45" i="28"/>
  <c r="U45" i="28"/>
  <c r="W45" i="28"/>
  <c r="S46" i="28"/>
  <c r="U46" i="28"/>
  <c r="X46" i="28"/>
  <c r="R47" i="28"/>
  <c r="V47" i="28"/>
  <c r="Y48" i="28"/>
  <c r="W48" i="28"/>
  <c r="U48" i="28"/>
  <c r="S48" i="28"/>
  <c r="T48" i="28"/>
  <c r="X48" i="28"/>
  <c r="R49" i="28"/>
  <c r="V49" i="28"/>
  <c r="Y50" i="28"/>
  <c r="W50" i="28"/>
  <c r="U50" i="28"/>
  <c r="S50" i="28"/>
  <c r="T50" i="28"/>
  <c r="X50" i="28"/>
  <c r="R51" i="28"/>
  <c r="V51" i="28"/>
  <c r="Y52" i="28"/>
  <c r="W52" i="28"/>
  <c r="U52" i="28"/>
  <c r="S52" i="28"/>
  <c r="T52" i="28"/>
  <c r="X52" i="28"/>
  <c r="R53" i="28"/>
  <c r="V53" i="28"/>
  <c r="Y54" i="28"/>
  <c r="W54" i="28"/>
  <c r="U54" i="28"/>
  <c r="S54" i="28"/>
  <c r="T54" i="28"/>
  <c r="X54" i="28"/>
  <c r="R55" i="28"/>
  <c r="V55" i="28"/>
  <c r="Y56" i="28"/>
  <c r="W56" i="28"/>
  <c r="U56" i="28"/>
  <c r="S56" i="28"/>
  <c r="T56" i="28"/>
  <c r="X56" i="28"/>
  <c r="R57" i="28"/>
  <c r="V57" i="28"/>
  <c r="Y58" i="28"/>
  <c r="W58" i="28"/>
  <c r="U58" i="28"/>
  <c r="S58" i="28"/>
  <c r="T58" i="28"/>
  <c r="X58" i="28"/>
  <c r="R59" i="28"/>
  <c r="V59" i="28"/>
  <c r="Y60" i="28"/>
  <c r="W60" i="28"/>
  <c r="U60" i="28"/>
  <c r="S60" i="28"/>
  <c r="T60" i="28"/>
  <c r="X60" i="28"/>
  <c r="R61" i="28"/>
  <c r="V61" i="28"/>
  <c r="Y62" i="28"/>
  <c r="W62" i="28"/>
  <c r="U62" i="28"/>
  <c r="S62" i="28"/>
  <c r="T62" i="28"/>
  <c r="X62" i="28"/>
  <c r="R63" i="28"/>
  <c r="V63" i="28"/>
  <c r="Y64" i="28"/>
  <c r="W64" i="28"/>
  <c r="U64" i="28"/>
  <c r="S64" i="28"/>
  <c r="T64" i="28"/>
  <c r="X64" i="28"/>
  <c r="R65" i="28"/>
  <c r="V65" i="28"/>
  <c r="R51" i="25"/>
  <c r="R55" i="25"/>
  <c r="R59" i="25"/>
  <c r="R63" i="25"/>
  <c r="U70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2" i="25"/>
  <c r="R54" i="25"/>
  <c r="R56" i="25"/>
  <c r="R58" i="25"/>
  <c r="R60" i="25"/>
  <c r="R62" i="25"/>
  <c r="R64" i="25"/>
  <c r="U69" i="25"/>
  <c r="U71" i="25"/>
  <c r="V74" i="24"/>
  <c r="V73" i="24"/>
  <c r="Q66" i="24"/>
  <c r="U73" i="28" l="1"/>
  <c r="V76" i="24"/>
  <c r="V77" i="24" s="1"/>
  <c r="U72" i="25"/>
  <c r="U73" i="25" s="1"/>
  <c r="U74" i="25" s="1"/>
  <c r="V78" i="24"/>
  <c r="R66" i="24"/>
  <c r="V78" i="15"/>
  <c r="V119" i="15" l="1"/>
</calcChain>
</file>

<file path=xl/sharedStrings.xml><?xml version="1.0" encoding="utf-8"?>
<sst xmlns="http://schemas.openxmlformats.org/spreadsheetml/2006/main" count="74" uniqueCount="45">
  <si>
    <t xml:space="preserve">No </t>
  </si>
  <si>
    <t>Jumlah</t>
  </si>
  <si>
    <t>N</t>
  </si>
  <si>
    <t>Butir Angket</t>
  </si>
  <si>
    <t>Lampiran 3</t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</si>
  <si>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Times New Roman"/>
        <family val="1"/>
      </rPr>
      <t>x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</si>
  <si>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Times New Roman"/>
        <family val="1"/>
      </rPr>
      <t>x</t>
    </r>
    <r>
      <rPr>
        <b/>
        <vertAlign val="superscript"/>
        <sz val="11"/>
        <color theme="1"/>
        <rFont val="Times New Roman"/>
        <family val="1"/>
      </rPr>
      <t>2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</si>
  <si>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Times New Roman"/>
        <family val="1"/>
      </rPr>
      <t>XY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</si>
  <si>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Times New Roman"/>
        <family val="1"/>
      </rPr>
      <t>Y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</si>
  <si>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Times New Roman"/>
        <family val="1"/>
      </rPr>
      <t>Y</t>
    </r>
    <r>
      <rPr>
        <b/>
        <vertAlign val="superscript"/>
        <sz val="11"/>
        <color theme="1"/>
        <rFont val="Times New Roman"/>
        <family val="1"/>
      </rPr>
      <t>2</t>
    </r>
  </si>
  <si>
    <t>20 - 25 Tahun</t>
  </si>
  <si>
    <t xml:space="preserve">26 – 35 Tahun </t>
  </si>
  <si>
    <t>36 – 45 Tahun</t>
  </si>
  <si>
    <t>46 – 47 Tahun</t>
  </si>
  <si>
    <t>SD</t>
  </si>
  <si>
    <t>SMP</t>
  </si>
  <si>
    <t>SMA</t>
  </si>
  <si>
    <t>Sarjana</t>
  </si>
  <si>
    <t>Pegawai/Karyawan</t>
  </si>
  <si>
    <t>Ibu Rumah Tangga</t>
  </si>
  <si>
    <t>Wiraswasta</t>
  </si>
  <si>
    <t>PNS</t>
  </si>
  <si>
    <t>Skor Rata-rata</t>
  </si>
  <si>
    <t>Skor Maksimal</t>
  </si>
  <si>
    <t>Skor Minimum</t>
  </si>
  <si>
    <t>Jlh</t>
  </si>
  <si>
    <t xml:space="preserve">37 – 40 </t>
  </si>
  <si>
    <t xml:space="preserve">33 – 36 </t>
  </si>
  <si>
    <t xml:space="preserve">29 – 32 </t>
  </si>
  <si>
    <t xml:space="preserve">25 – 28 </t>
  </si>
  <si>
    <t xml:space="preserve">21 – 24 </t>
  </si>
  <si>
    <t xml:space="preserve">17 – 20 </t>
  </si>
  <si>
    <t xml:space="preserve">13 – 16 </t>
  </si>
  <si>
    <t xml:space="preserve">38 – 40 </t>
  </si>
  <si>
    <t xml:space="preserve">35 - 37  </t>
  </si>
  <si>
    <t xml:space="preserve">32 – 34 </t>
  </si>
  <si>
    <t xml:space="preserve">29 – 31 </t>
  </si>
  <si>
    <t xml:space="preserve">26 – 28 </t>
  </si>
  <si>
    <t>Lampiran 2</t>
  </si>
  <si>
    <t>Lampiran 4</t>
  </si>
  <si>
    <t>Lampiran 5</t>
  </si>
  <si>
    <t>HASIL VALIDITAS ANGKET SEGMENTASI PASAR</t>
  </si>
  <si>
    <t>HASIL UJI VALIDITAS VOLUME PENJUALAN</t>
  </si>
  <si>
    <t>HASIL ANGKET SEGMENTASI PASAR (VARIABEL X)</t>
  </si>
  <si>
    <t>HASIL ANGKET VOLUME PENJUALAN (VARIABEL 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</si>
</sst>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Symbol"/>
      <family val="1"/>
      <charset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Border="1"/>
    <xf numFmtId="0" fontId="3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(6)'!$U$137:$U$140</c:f>
              <c:strCache>
                <c:ptCount val="4"/>
                <c:pt idx="0">
                  <c:v>20 - 25 Tahun</c:v>
                </c:pt>
                <c:pt idx="1">
                  <c:v>26 – 35 Tahun </c:v>
                </c:pt>
                <c:pt idx="2">
                  <c:v>36 – 45 Tahun</c:v>
                </c:pt>
                <c:pt idx="3">
                  <c:v>46 – 47 Tahun</c:v>
                </c:pt>
              </c:strCache>
            </c:strRef>
          </c:cat>
          <c:val>
            <c:numRef>
              <c:f>'Sheet1 (6)'!$V$137:$V$140</c:f>
              <c:numCache>
                <c:formatCode>General</c:formatCode>
                <c:ptCount val="4"/>
                <c:pt idx="0">
                  <c:v>36</c:v>
                </c:pt>
                <c:pt idx="1">
                  <c:v>69</c:v>
                </c:pt>
                <c:pt idx="2">
                  <c:v>24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(6)'!$U$150:$U$153</c:f>
              <c:strCache>
                <c:ptCount val="4"/>
                <c:pt idx="0">
                  <c:v>SD</c:v>
                </c:pt>
                <c:pt idx="1">
                  <c:v>SMP</c:v>
                </c:pt>
                <c:pt idx="2">
                  <c:v>SMA</c:v>
                </c:pt>
                <c:pt idx="3">
                  <c:v>Sarjana</c:v>
                </c:pt>
              </c:strCache>
            </c:strRef>
          </c:cat>
          <c:val>
            <c:numRef>
              <c:f>'Sheet1 (6)'!$V$150:$V$153</c:f>
              <c:numCache>
                <c:formatCode>General</c:formatCode>
                <c:ptCount val="4"/>
                <c:pt idx="0">
                  <c:v>12</c:v>
                </c:pt>
                <c:pt idx="1">
                  <c:v>45</c:v>
                </c:pt>
                <c:pt idx="2">
                  <c:v>65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(6)'!$S$175:$S$178</c:f>
              <c:strCache>
                <c:ptCount val="4"/>
                <c:pt idx="0">
                  <c:v>Pegawai/Karyawan</c:v>
                </c:pt>
                <c:pt idx="1">
                  <c:v>Ibu Rumah Tangga</c:v>
                </c:pt>
                <c:pt idx="2">
                  <c:v>Wiraswasta</c:v>
                </c:pt>
                <c:pt idx="3">
                  <c:v>PNS</c:v>
                </c:pt>
              </c:strCache>
            </c:strRef>
          </c:cat>
          <c:val>
            <c:numRef>
              <c:f>'Sheet1 (6)'!$T$175:$T$178</c:f>
              <c:numCache>
                <c:formatCode>General</c:formatCode>
                <c:ptCount val="4"/>
                <c:pt idx="0">
                  <c:v>54</c:v>
                </c:pt>
                <c:pt idx="1">
                  <c:v>34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02922134733158"/>
          <c:y val="0.32330635753864101"/>
          <c:w val="0.32970778652668414"/>
          <c:h val="0.4229921259842519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(8)'!$T$132:$T$135</c:f>
              <c:strCache>
                <c:ptCount val="4"/>
                <c:pt idx="0">
                  <c:v>20 - 25 Tahun</c:v>
                </c:pt>
                <c:pt idx="1">
                  <c:v>26 – 35 Tahun </c:v>
                </c:pt>
                <c:pt idx="2">
                  <c:v>36 – 45 Tahun</c:v>
                </c:pt>
                <c:pt idx="3">
                  <c:v>46 – 47 Tahun</c:v>
                </c:pt>
              </c:strCache>
            </c:strRef>
          </c:cat>
          <c:val>
            <c:numRef>
              <c:f>'Sheet1 (8)'!$U$132:$U$135</c:f>
              <c:numCache>
                <c:formatCode>General</c:formatCode>
                <c:ptCount val="4"/>
                <c:pt idx="0">
                  <c:v>36</c:v>
                </c:pt>
                <c:pt idx="1">
                  <c:v>69</c:v>
                </c:pt>
                <c:pt idx="2">
                  <c:v>24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(8)'!$T$145:$T$148</c:f>
              <c:strCache>
                <c:ptCount val="4"/>
                <c:pt idx="0">
                  <c:v>SD</c:v>
                </c:pt>
                <c:pt idx="1">
                  <c:v>SMP</c:v>
                </c:pt>
                <c:pt idx="2">
                  <c:v>SMA</c:v>
                </c:pt>
                <c:pt idx="3">
                  <c:v>Sarjana</c:v>
                </c:pt>
              </c:strCache>
            </c:strRef>
          </c:cat>
          <c:val>
            <c:numRef>
              <c:f>'Sheet1 (8)'!$U$145:$U$148</c:f>
              <c:numCache>
                <c:formatCode>General</c:formatCode>
                <c:ptCount val="4"/>
                <c:pt idx="0">
                  <c:v>12</c:v>
                </c:pt>
                <c:pt idx="1">
                  <c:v>45</c:v>
                </c:pt>
                <c:pt idx="2">
                  <c:v>65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'Sheet1 (8)'!$R$170:$R$173</c:f>
              <c:strCache>
                <c:ptCount val="4"/>
                <c:pt idx="0">
                  <c:v>Pegawai/Karyawan</c:v>
                </c:pt>
                <c:pt idx="1">
                  <c:v>Ibu Rumah Tangga</c:v>
                </c:pt>
                <c:pt idx="2">
                  <c:v>Wiraswasta</c:v>
                </c:pt>
                <c:pt idx="3">
                  <c:v>PNS</c:v>
                </c:pt>
              </c:strCache>
            </c:strRef>
          </c:cat>
          <c:val>
            <c:numRef>
              <c:f>'Sheet1 (8)'!$S$170:$S$173</c:f>
              <c:numCache>
                <c:formatCode>General</c:formatCode>
                <c:ptCount val="4"/>
                <c:pt idx="0">
                  <c:v>54</c:v>
                </c:pt>
                <c:pt idx="1">
                  <c:v>34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02922134733158"/>
          <c:y val="0.32330635753864101"/>
          <c:w val="0.32970778652668414"/>
          <c:h val="0.4229921259842519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Sheet1!$G$166:$G$172</c:f>
              <c:strCache>
                <c:ptCount val="7"/>
                <c:pt idx="0">
                  <c:v>37 – 40 </c:v>
                </c:pt>
                <c:pt idx="1">
                  <c:v>33 – 36 </c:v>
                </c:pt>
                <c:pt idx="2">
                  <c:v>29 – 32 </c:v>
                </c:pt>
                <c:pt idx="3">
                  <c:v>25 – 28 </c:v>
                </c:pt>
                <c:pt idx="4">
                  <c:v>21 – 24 </c:v>
                </c:pt>
                <c:pt idx="5">
                  <c:v>17 – 20 </c:v>
                </c:pt>
                <c:pt idx="6">
                  <c:v>13 – 16 </c:v>
                </c:pt>
              </c:strCache>
            </c:strRef>
          </c:cat>
          <c:val>
            <c:numRef>
              <c:f>Sheet1!$H$166:$H$172</c:f>
              <c:numCache>
                <c:formatCode>General</c:formatCode>
                <c:ptCount val="7"/>
                <c:pt idx="0">
                  <c:v>49</c:v>
                </c:pt>
                <c:pt idx="1">
                  <c:v>30</c:v>
                </c:pt>
                <c:pt idx="2">
                  <c:v>48</c:v>
                </c:pt>
                <c:pt idx="3">
                  <c:v>4</c:v>
                </c:pt>
                <c:pt idx="4">
                  <c:v>25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shape val="box"/>
        <c:axId val="176110976"/>
        <c:axId val="176129152"/>
        <c:axId val="0"/>
      </c:bar3DChart>
      <c:catAx>
        <c:axId val="17611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29152"/>
        <c:crosses val="autoZero"/>
        <c:auto val="1"/>
        <c:lblAlgn val="ctr"/>
        <c:lblOffset val="100"/>
        <c:noMultiLvlLbl val="0"/>
      </c:catAx>
      <c:valAx>
        <c:axId val="1761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11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Sheet1!$H$362:$H$366</c:f>
              <c:strCache>
                <c:ptCount val="5"/>
                <c:pt idx="0">
                  <c:v>38 – 40 </c:v>
                </c:pt>
                <c:pt idx="1">
                  <c:v>35 - 37  </c:v>
                </c:pt>
                <c:pt idx="2">
                  <c:v>32 – 34 </c:v>
                </c:pt>
                <c:pt idx="3">
                  <c:v>29 – 31 </c:v>
                </c:pt>
                <c:pt idx="4">
                  <c:v>26 – 28 </c:v>
                </c:pt>
              </c:strCache>
            </c:strRef>
          </c:cat>
          <c:val>
            <c:numRef>
              <c:f>Sheet1!$I$362:$I$366</c:f>
              <c:numCache>
                <c:formatCode>General</c:formatCode>
                <c:ptCount val="5"/>
                <c:pt idx="0">
                  <c:v>40</c:v>
                </c:pt>
                <c:pt idx="1">
                  <c:v>62</c:v>
                </c:pt>
                <c:pt idx="2">
                  <c:v>47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shape val="box"/>
        <c:axId val="176165632"/>
        <c:axId val="176167168"/>
        <c:axId val="0"/>
      </c:bar3DChart>
      <c:catAx>
        <c:axId val="17616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67168"/>
        <c:crosses val="autoZero"/>
        <c:auto val="1"/>
        <c:lblAlgn val="ctr"/>
        <c:lblOffset val="100"/>
        <c:noMultiLvlLbl val="0"/>
      </c:catAx>
      <c:valAx>
        <c:axId val="17616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1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124</xdr:row>
      <xdr:rowOff>180975</xdr:rowOff>
    </xdr:from>
    <xdr:to>
      <xdr:col>22</xdr:col>
      <xdr:colOff>114300</xdr:colOff>
      <xdr:row>137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</xdr:colOff>
      <xdr:row>148</xdr:row>
      <xdr:rowOff>104775</xdr:rowOff>
    </xdr:from>
    <xdr:to>
      <xdr:col>22</xdr:col>
      <xdr:colOff>114300</xdr:colOff>
      <xdr:row>162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166</xdr:row>
      <xdr:rowOff>171450</xdr:rowOff>
    </xdr:from>
    <xdr:to>
      <xdr:col>21</xdr:col>
      <xdr:colOff>238125</xdr:colOff>
      <xdr:row>175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119</xdr:row>
      <xdr:rowOff>180975</xdr:rowOff>
    </xdr:from>
    <xdr:to>
      <xdr:col>21</xdr:col>
      <xdr:colOff>114300</xdr:colOff>
      <xdr:row>132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</xdr:colOff>
      <xdr:row>143</xdr:row>
      <xdr:rowOff>104775</xdr:rowOff>
    </xdr:from>
    <xdr:to>
      <xdr:col>21</xdr:col>
      <xdr:colOff>114300</xdr:colOff>
      <xdr:row>157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161</xdr:row>
      <xdr:rowOff>171450</xdr:rowOff>
    </xdr:from>
    <xdr:to>
      <xdr:col>20</xdr:col>
      <xdr:colOff>238125</xdr:colOff>
      <xdr:row>170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168</xdr:row>
      <xdr:rowOff>114300</xdr:rowOff>
    </xdr:from>
    <xdr:to>
      <xdr:col>14</xdr:col>
      <xdr:colOff>161925</xdr:colOff>
      <xdr:row>182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351</xdr:row>
      <xdr:rowOff>133350</xdr:rowOff>
    </xdr:from>
    <xdr:to>
      <xdr:col>14</xdr:col>
      <xdr:colOff>161925</xdr:colOff>
      <xdr:row>365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topLeftCell="A10" zoomScaleNormal="100" workbookViewId="0"/>
  </sheetViews>
  <sheetFormatPr defaultRowHeight="15" x14ac:dyDescent="0.25"/>
  <cols>
    <col min="1" max="1" width="7.28515625" customWidth="1"/>
    <col min="2" max="16" width="7.7109375" customWidth="1"/>
    <col min="17" max="17" width="6.7109375" customWidth="1"/>
    <col min="18" max="18" width="8.7109375" customWidth="1"/>
    <col min="22" max="22" width="8.85546875" customWidth="1"/>
    <col min="25" max="25" width="8.5703125" customWidth="1"/>
  </cols>
  <sheetData>
    <row r="1" spans="1:32" x14ac:dyDescent="0.25">
      <c r="A1" s="10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32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32" x14ac:dyDescent="0.2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32" ht="15" customHeight="1" x14ac:dyDescent="0.25">
      <c r="A5" s="32" t="s">
        <v>0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8</v>
      </c>
      <c r="R5" s="37" t="s">
        <v>9</v>
      </c>
    </row>
    <row r="6" spans="1:32" x14ac:dyDescent="0.25">
      <c r="A6" s="34"/>
      <c r="B6" s="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37"/>
      <c r="R6" s="37"/>
    </row>
    <row r="7" spans="1:32" x14ac:dyDescent="0.25">
      <c r="A7" s="12">
        <v>1</v>
      </c>
      <c r="B7" s="9">
        <v>5</v>
      </c>
      <c r="C7" s="9">
        <v>5</v>
      </c>
      <c r="D7" s="9">
        <v>2</v>
      </c>
      <c r="E7" s="9">
        <v>4</v>
      </c>
      <c r="F7" s="9">
        <v>2</v>
      </c>
      <c r="G7" s="9">
        <v>5</v>
      </c>
      <c r="H7" s="9">
        <v>3</v>
      </c>
      <c r="I7" s="9">
        <v>4</v>
      </c>
      <c r="J7" s="9">
        <v>4</v>
      </c>
      <c r="K7" s="9">
        <v>4</v>
      </c>
      <c r="L7" s="9">
        <v>3</v>
      </c>
      <c r="M7" s="9">
        <v>3</v>
      </c>
      <c r="N7" s="9">
        <v>1</v>
      </c>
      <c r="O7" s="9">
        <v>3</v>
      </c>
      <c r="P7" s="9">
        <v>2</v>
      </c>
      <c r="Q7" s="13">
        <f>SUM(B7:P7)</f>
        <v>50</v>
      </c>
      <c r="R7" s="13">
        <f>SUM(Q7*Q7)</f>
        <v>2500</v>
      </c>
      <c r="S7">
        <f>SUM(J7*J7)</f>
        <v>16</v>
      </c>
      <c r="T7">
        <f>SUM(J7*Q7)</f>
        <v>200</v>
      </c>
      <c r="U7">
        <f>SUM(K7*K7)</f>
        <v>16</v>
      </c>
      <c r="V7">
        <f>SUM(K7*Q7)</f>
        <v>200</v>
      </c>
      <c r="W7">
        <f>SUM(L7*L7)</f>
        <v>9</v>
      </c>
      <c r="X7">
        <f>SUM(L7*Q7)</f>
        <v>150</v>
      </c>
      <c r="Y7">
        <f>SUM(M7*M7)</f>
        <v>9</v>
      </c>
      <c r="Z7">
        <f>SUM(M7*Q7)</f>
        <v>150</v>
      </c>
      <c r="AA7">
        <f>SUM(N7*N7)</f>
        <v>1</v>
      </c>
      <c r="AB7">
        <f>SUM(N7*Q7)</f>
        <v>50</v>
      </c>
      <c r="AC7">
        <f>SUM(O7*O7)</f>
        <v>9</v>
      </c>
      <c r="AD7">
        <f>SUM(O7*Q7)</f>
        <v>150</v>
      </c>
      <c r="AE7">
        <f>SUM(P7*P7)</f>
        <v>4</v>
      </c>
      <c r="AF7">
        <f>SUM(P7*Q7)</f>
        <v>100</v>
      </c>
    </row>
    <row r="8" spans="1:32" x14ac:dyDescent="0.25">
      <c r="A8" s="12">
        <v>2</v>
      </c>
      <c r="B8" s="9">
        <v>3</v>
      </c>
      <c r="C8" s="9">
        <v>5</v>
      </c>
      <c r="D8" s="9">
        <v>3</v>
      </c>
      <c r="E8" s="9">
        <v>5</v>
      </c>
      <c r="F8" s="9">
        <v>3</v>
      </c>
      <c r="G8" s="9">
        <v>5</v>
      </c>
      <c r="H8" s="9">
        <v>3</v>
      </c>
      <c r="I8" s="9">
        <v>4</v>
      </c>
      <c r="J8" s="9">
        <v>4</v>
      </c>
      <c r="K8" s="9">
        <v>2</v>
      </c>
      <c r="L8" s="9">
        <v>3</v>
      </c>
      <c r="M8" s="9">
        <v>3</v>
      </c>
      <c r="N8" s="9">
        <v>3</v>
      </c>
      <c r="O8" s="9">
        <v>5</v>
      </c>
      <c r="P8" s="9">
        <v>3</v>
      </c>
      <c r="Q8" s="13">
        <f>SUM(B8:P8)</f>
        <v>54</v>
      </c>
      <c r="R8" s="13">
        <f t="shared" ref="R8:R63" si="0">SUM(Q8*Q8)</f>
        <v>2916</v>
      </c>
      <c r="S8">
        <f t="shared" ref="S8:S65" si="1">SUM(J8*J8)</f>
        <v>16</v>
      </c>
      <c r="T8">
        <f t="shared" ref="T8:T65" si="2">SUM(J8*Q8)</f>
        <v>216</v>
      </c>
      <c r="U8">
        <f t="shared" ref="U8:U65" si="3">SUM(K8*K8)</f>
        <v>4</v>
      </c>
      <c r="V8">
        <f t="shared" ref="V8:V65" si="4">SUM(K8*Q8)</f>
        <v>108</v>
      </c>
      <c r="W8">
        <f t="shared" ref="W8:W65" si="5">SUM(L8*L8)</f>
        <v>9</v>
      </c>
      <c r="X8">
        <f t="shared" ref="X8:X65" si="6">SUM(L8*Q8)</f>
        <v>162</v>
      </c>
      <c r="Y8">
        <f t="shared" ref="Y8:Y65" si="7">SUM(M8*M8)</f>
        <v>9</v>
      </c>
      <c r="Z8">
        <f t="shared" ref="Z8:Z65" si="8">SUM(M8*Q8)</f>
        <v>162</v>
      </c>
      <c r="AA8">
        <f t="shared" ref="AA8:AA65" si="9">SUM(N8*N8)</f>
        <v>9</v>
      </c>
      <c r="AB8">
        <f t="shared" ref="AB8:AB65" si="10">SUM(N8*Q8)</f>
        <v>162</v>
      </c>
      <c r="AC8">
        <f t="shared" ref="AC8:AC65" si="11">SUM(O8*O8)</f>
        <v>25</v>
      </c>
      <c r="AD8">
        <f t="shared" ref="AD8:AD65" si="12">SUM(O8*Q8)</f>
        <v>270</v>
      </c>
      <c r="AE8">
        <f t="shared" ref="AE8:AE65" si="13">SUM(P8*P8)</f>
        <v>9</v>
      </c>
      <c r="AF8">
        <f t="shared" ref="AF8:AF65" si="14">SUM(P8*Q8)</f>
        <v>162</v>
      </c>
    </row>
    <row r="9" spans="1:32" x14ac:dyDescent="0.25">
      <c r="A9" s="12">
        <v>3</v>
      </c>
      <c r="B9" s="9">
        <v>2</v>
      </c>
      <c r="C9" s="9">
        <v>3</v>
      </c>
      <c r="D9" s="9">
        <v>3</v>
      </c>
      <c r="E9" s="9">
        <v>3</v>
      </c>
      <c r="F9" s="9">
        <v>3</v>
      </c>
      <c r="G9" s="9">
        <v>5</v>
      </c>
      <c r="H9" s="9">
        <v>4</v>
      </c>
      <c r="I9" s="9">
        <v>3</v>
      </c>
      <c r="J9" s="9">
        <v>3</v>
      </c>
      <c r="K9" s="9">
        <v>3</v>
      </c>
      <c r="L9" s="9">
        <v>2</v>
      </c>
      <c r="M9" s="9">
        <v>3</v>
      </c>
      <c r="N9" s="9">
        <v>5</v>
      </c>
      <c r="O9" s="9">
        <v>5</v>
      </c>
      <c r="P9" s="9">
        <v>4</v>
      </c>
      <c r="Q9" s="13">
        <f t="shared" ref="Q9:Q65" si="15">SUM(B9:P9)</f>
        <v>51</v>
      </c>
      <c r="R9" s="13">
        <f t="shared" si="0"/>
        <v>2601</v>
      </c>
      <c r="S9">
        <f t="shared" si="1"/>
        <v>9</v>
      </c>
      <c r="T9">
        <f t="shared" si="2"/>
        <v>153</v>
      </c>
      <c r="U9">
        <f t="shared" si="3"/>
        <v>9</v>
      </c>
      <c r="V9">
        <f t="shared" si="4"/>
        <v>153</v>
      </c>
      <c r="W9">
        <f t="shared" si="5"/>
        <v>4</v>
      </c>
      <c r="X9">
        <f t="shared" si="6"/>
        <v>102</v>
      </c>
      <c r="Y9">
        <f t="shared" si="7"/>
        <v>9</v>
      </c>
      <c r="Z9">
        <f t="shared" si="8"/>
        <v>153</v>
      </c>
      <c r="AA9">
        <f t="shared" si="9"/>
        <v>25</v>
      </c>
      <c r="AB9">
        <f t="shared" si="10"/>
        <v>255</v>
      </c>
      <c r="AC9">
        <f t="shared" si="11"/>
        <v>25</v>
      </c>
      <c r="AD9">
        <f t="shared" si="12"/>
        <v>255</v>
      </c>
      <c r="AE9">
        <f t="shared" si="13"/>
        <v>16</v>
      </c>
      <c r="AF9">
        <f t="shared" si="14"/>
        <v>204</v>
      </c>
    </row>
    <row r="10" spans="1:32" x14ac:dyDescent="0.25">
      <c r="A10" s="12">
        <v>4</v>
      </c>
      <c r="B10" s="9">
        <v>3</v>
      </c>
      <c r="C10" s="9">
        <v>5</v>
      </c>
      <c r="D10" s="9">
        <v>3</v>
      </c>
      <c r="E10" s="9">
        <v>5</v>
      </c>
      <c r="F10" s="9">
        <v>5</v>
      </c>
      <c r="G10" s="9">
        <v>5</v>
      </c>
      <c r="H10" s="9">
        <v>4</v>
      </c>
      <c r="I10" s="9">
        <v>3</v>
      </c>
      <c r="J10" s="9">
        <v>3</v>
      </c>
      <c r="K10" s="9">
        <v>2</v>
      </c>
      <c r="L10" s="9">
        <v>3</v>
      </c>
      <c r="M10" s="9">
        <v>3</v>
      </c>
      <c r="N10" s="9">
        <v>4</v>
      </c>
      <c r="O10" s="9">
        <v>3</v>
      </c>
      <c r="P10" s="9">
        <v>4</v>
      </c>
      <c r="Q10" s="13">
        <f t="shared" si="15"/>
        <v>55</v>
      </c>
      <c r="R10" s="13">
        <f t="shared" si="0"/>
        <v>3025</v>
      </c>
      <c r="S10">
        <f t="shared" si="1"/>
        <v>9</v>
      </c>
      <c r="T10">
        <f t="shared" si="2"/>
        <v>165</v>
      </c>
      <c r="U10">
        <f t="shared" si="3"/>
        <v>4</v>
      </c>
      <c r="V10">
        <f t="shared" si="4"/>
        <v>110</v>
      </c>
      <c r="W10">
        <f t="shared" si="5"/>
        <v>9</v>
      </c>
      <c r="X10">
        <f t="shared" si="6"/>
        <v>165</v>
      </c>
      <c r="Y10">
        <f t="shared" si="7"/>
        <v>9</v>
      </c>
      <c r="Z10">
        <f t="shared" si="8"/>
        <v>165</v>
      </c>
      <c r="AA10">
        <f t="shared" si="9"/>
        <v>16</v>
      </c>
      <c r="AB10">
        <f t="shared" si="10"/>
        <v>220</v>
      </c>
      <c r="AC10">
        <f t="shared" si="11"/>
        <v>9</v>
      </c>
      <c r="AD10">
        <f t="shared" si="12"/>
        <v>165</v>
      </c>
      <c r="AE10">
        <f t="shared" si="13"/>
        <v>16</v>
      </c>
      <c r="AF10">
        <f t="shared" si="14"/>
        <v>220</v>
      </c>
    </row>
    <row r="11" spans="1:32" x14ac:dyDescent="0.25">
      <c r="A11" s="12">
        <v>5</v>
      </c>
      <c r="B11" s="9">
        <v>4</v>
      </c>
      <c r="C11" s="9">
        <v>3</v>
      </c>
      <c r="D11" s="9">
        <v>3</v>
      </c>
      <c r="E11" s="9">
        <v>3</v>
      </c>
      <c r="F11" s="9">
        <v>2</v>
      </c>
      <c r="G11" s="9">
        <v>4</v>
      </c>
      <c r="H11" s="9">
        <v>4</v>
      </c>
      <c r="I11" s="9">
        <v>3</v>
      </c>
      <c r="J11" s="9">
        <v>3</v>
      </c>
      <c r="K11" s="9">
        <v>3</v>
      </c>
      <c r="L11" s="9">
        <v>2</v>
      </c>
      <c r="M11" s="9">
        <v>4</v>
      </c>
      <c r="N11" s="9">
        <v>4</v>
      </c>
      <c r="O11" s="9">
        <v>2</v>
      </c>
      <c r="P11" s="9">
        <v>4</v>
      </c>
      <c r="Q11" s="13">
        <f t="shared" si="15"/>
        <v>48</v>
      </c>
      <c r="R11" s="13">
        <f t="shared" si="0"/>
        <v>2304</v>
      </c>
      <c r="S11">
        <f t="shared" si="1"/>
        <v>9</v>
      </c>
      <c r="T11">
        <f t="shared" si="2"/>
        <v>144</v>
      </c>
      <c r="U11">
        <f t="shared" si="3"/>
        <v>9</v>
      </c>
      <c r="V11">
        <f t="shared" si="4"/>
        <v>144</v>
      </c>
      <c r="W11">
        <f t="shared" si="5"/>
        <v>4</v>
      </c>
      <c r="X11">
        <f t="shared" si="6"/>
        <v>96</v>
      </c>
      <c r="Y11">
        <f t="shared" si="7"/>
        <v>16</v>
      </c>
      <c r="Z11">
        <f t="shared" si="8"/>
        <v>192</v>
      </c>
      <c r="AA11">
        <f t="shared" si="9"/>
        <v>16</v>
      </c>
      <c r="AB11">
        <f t="shared" si="10"/>
        <v>192</v>
      </c>
      <c r="AC11">
        <f t="shared" si="11"/>
        <v>4</v>
      </c>
      <c r="AD11">
        <f t="shared" si="12"/>
        <v>96</v>
      </c>
      <c r="AE11">
        <f t="shared" si="13"/>
        <v>16</v>
      </c>
      <c r="AF11">
        <f t="shared" si="14"/>
        <v>192</v>
      </c>
    </row>
    <row r="12" spans="1:32" x14ac:dyDescent="0.25">
      <c r="A12" s="12">
        <v>6</v>
      </c>
      <c r="B12" s="9">
        <v>2</v>
      </c>
      <c r="C12" s="9">
        <v>5</v>
      </c>
      <c r="D12" s="9">
        <v>3</v>
      </c>
      <c r="E12" s="9">
        <v>1</v>
      </c>
      <c r="F12" s="9">
        <v>3</v>
      </c>
      <c r="G12" s="9">
        <v>3</v>
      </c>
      <c r="H12" s="9">
        <v>1</v>
      </c>
      <c r="I12" s="9">
        <v>3</v>
      </c>
      <c r="J12" s="9">
        <v>4</v>
      </c>
      <c r="K12" s="9">
        <v>3</v>
      </c>
      <c r="L12" s="9">
        <v>3</v>
      </c>
      <c r="M12" s="9">
        <v>4</v>
      </c>
      <c r="N12" s="9">
        <v>3</v>
      </c>
      <c r="O12" s="9">
        <v>4</v>
      </c>
      <c r="P12" s="9">
        <v>4</v>
      </c>
      <c r="Q12" s="13">
        <f t="shared" si="15"/>
        <v>46</v>
      </c>
      <c r="R12" s="13">
        <f t="shared" si="0"/>
        <v>2116</v>
      </c>
      <c r="S12">
        <f t="shared" si="1"/>
        <v>16</v>
      </c>
      <c r="T12">
        <f t="shared" si="2"/>
        <v>184</v>
      </c>
      <c r="U12">
        <f t="shared" si="3"/>
        <v>9</v>
      </c>
      <c r="V12">
        <f t="shared" si="4"/>
        <v>138</v>
      </c>
      <c r="W12">
        <f t="shared" si="5"/>
        <v>9</v>
      </c>
      <c r="X12">
        <f t="shared" si="6"/>
        <v>138</v>
      </c>
      <c r="Y12">
        <f t="shared" si="7"/>
        <v>16</v>
      </c>
      <c r="Z12">
        <f t="shared" si="8"/>
        <v>184</v>
      </c>
      <c r="AA12">
        <f t="shared" si="9"/>
        <v>9</v>
      </c>
      <c r="AB12">
        <f t="shared" si="10"/>
        <v>138</v>
      </c>
      <c r="AC12">
        <f t="shared" si="11"/>
        <v>16</v>
      </c>
      <c r="AD12">
        <f t="shared" si="12"/>
        <v>184</v>
      </c>
      <c r="AE12">
        <f t="shared" si="13"/>
        <v>16</v>
      </c>
      <c r="AF12">
        <f t="shared" si="14"/>
        <v>184</v>
      </c>
    </row>
    <row r="13" spans="1:32" x14ac:dyDescent="0.25">
      <c r="A13" s="12">
        <v>7</v>
      </c>
      <c r="B13" s="9">
        <v>3</v>
      </c>
      <c r="C13" s="9">
        <v>5</v>
      </c>
      <c r="D13" s="9">
        <v>5</v>
      </c>
      <c r="E13" s="9">
        <v>5</v>
      </c>
      <c r="F13" s="9">
        <v>5</v>
      </c>
      <c r="G13" s="9">
        <v>3</v>
      </c>
      <c r="H13" s="9">
        <v>4</v>
      </c>
      <c r="I13" s="9">
        <v>3</v>
      </c>
      <c r="J13" s="9">
        <v>2</v>
      </c>
      <c r="K13" s="9">
        <v>5</v>
      </c>
      <c r="L13" s="9">
        <v>1</v>
      </c>
      <c r="M13" s="9">
        <v>3</v>
      </c>
      <c r="N13" s="9">
        <v>3</v>
      </c>
      <c r="O13" s="9">
        <v>1</v>
      </c>
      <c r="P13" s="9">
        <v>3</v>
      </c>
      <c r="Q13" s="13">
        <f t="shared" si="15"/>
        <v>51</v>
      </c>
      <c r="R13" s="13">
        <f t="shared" si="0"/>
        <v>2601</v>
      </c>
      <c r="S13">
        <f t="shared" si="1"/>
        <v>4</v>
      </c>
      <c r="T13">
        <f t="shared" si="2"/>
        <v>102</v>
      </c>
      <c r="U13">
        <f t="shared" si="3"/>
        <v>25</v>
      </c>
      <c r="V13">
        <f t="shared" si="4"/>
        <v>255</v>
      </c>
      <c r="W13">
        <f t="shared" si="5"/>
        <v>1</v>
      </c>
      <c r="X13">
        <f t="shared" si="6"/>
        <v>51</v>
      </c>
      <c r="Y13">
        <f t="shared" si="7"/>
        <v>9</v>
      </c>
      <c r="Z13">
        <f t="shared" si="8"/>
        <v>153</v>
      </c>
      <c r="AA13">
        <f t="shared" si="9"/>
        <v>9</v>
      </c>
      <c r="AB13">
        <f t="shared" si="10"/>
        <v>153</v>
      </c>
      <c r="AC13">
        <f t="shared" si="11"/>
        <v>1</v>
      </c>
      <c r="AD13">
        <f t="shared" si="12"/>
        <v>51</v>
      </c>
      <c r="AE13">
        <f t="shared" si="13"/>
        <v>9</v>
      </c>
      <c r="AF13">
        <f t="shared" si="14"/>
        <v>153</v>
      </c>
    </row>
    <row r="14" spans="1:32" x14ac:dyDescent="0.25">
      <c r="A14" s="12">
        <v>8</v>
      </c>
      <c r="B14" s="9">
        <v>2</v>
      </c>
      <c r="C14" s="9">
        <v>3</v>
      </c>
      <c r="D14" s="9">
        <v>2</v>
      </c>
      <c r="E14" s="9">
        <v>3</v>
      </c>
      <c r="F14" s="9">
        <v>3</v>
      </c>
      <c r="G14" s="9">
        <v>4</v>
      </c>
      <c r="H14" s="9">
        <v>3</v>
      </c>
      <c r="I14" s="9">
        <v>3</v>
      </c>
      <c r="J14" s="9">
        <v>2</v>
      </c>
      <c r="K14" s="9">
        <v>1</v>
      </c>
      <c r="L14" s="9">
        <v>5</v>
      </c>
      <c r="M14" s="9">
        <v>3</v>
      </c>
      <c r="N14" s="9">
        <v>3</v>
      </c>
      <c r="O14" s="9">
        <v>3</v>
      </c>
      <c r="P14" s="9">
        <v>2</v>
      </c>
      <c r="Q14" s="13">
        <f t="shared" si="15"/>
        <v>42</v>
      </c>
      <c r="R14" s="13">
        <f t="shared" si="0"/>
        <v>1764</v>
      </c>
      <c r="S14">
        <f t="shared" si="1"/>
        <v>4</v>
      </c>
      <c r="T14">
        <f t="shared" si="2"/>
        <v>84</v>
      </c>
      <c r="U14">
        <f t="shared" si="3"/>
        <v>1</v>
      </c>
      <c r="V14">
        <f t="shared" si="4"/>
        <v>42</v>
      </c>
      <c r="W14">
        <f t="shared" si="5"/>
        <v>25</v>
      </c>
      <c r="X14">
        <f t="shared" si="6"/>
        <v>210</v>
      </c>
      <c r="Y14">
        <f t="shared" si="7"/>
        <v>9</v>
      </c>
      <c r="Z14">
        <f t="shared" si="8"/>
        <v>126</v>
      </c>
      <c r="AA14">
        <f t="shared" si="9"/>
        <v>9</v>
      </c>
      <c r="AB14">
        <f t="shared" si="10"/>
        <v>126</v>
      </c>
      <c r="AC14">
        <f t="shared" si="11"/>
        <v>9</v>
      </c>
      <c r="AD14">
        <f t="shared" si="12"/>
        <v>126</v>
      </c>
      <c r="AE14">
        <f t="shared" si="13"/>
        <v>4</v>
      </c>
      <c r="AF14">
        <f t="shared" si="14"/>
        <v>84</v>
      </c>
    </row>
    <row r="15" spans="1:32" x14ac:dyDescent="0.25">
      <c r="A15" s="12">
        <v>9</v>
      </c>
      <c r="B15" s="9">
        <v>3</v>
      </c>
      <c r="C15" s="9">
        <v>3</v>
      </c>
      <c r="D15" s="9">
        <v>3</v>
      </c>
      <c r="E15" s="9">
        <v>3</v>
      </c>
      <c r="F15" s="9">
        <v>1</v>
      </c>
      <c r="G15" s="9">
        <v>3</v>
      </c>
      <c r="H15" s="9">
        <v>3</v>
      </c>
      <c r="I15" s="9">
        <v>3</v>
      </c>
      <c r="J15" s="9">
        <v>5</v>
      </c>
      <c r="K15" s="9">
        <v>1</v>
      </c>
      <c r="L15" s="9">
        <v>5</v>
      </c>
      <c r="M15" s="9">
        <v>4</v>
      </c>
      <c r="N15" s="9">
        <v>3</v>
      </c>
      <c r="O15" s="9">
        <v>1</v>
      </c>
      <c r="P15" s="9">
        <v>3</v>
      </c>
      <c r="Q15" s="13">
        <f t="shared" si="15"/>
        <v>44</v>
      </c>
      <c r="R15" s="13">
        <f t="shared" si="0"/>
        <v>1936</v>
      </c>
      <c r="S15">
        <f t="shared" si="1"/>
        <v>25</v>
      </c>
      <c r="T15">
        <f t="shared" si="2"/>
        <v>220</v>
      </c>
      <c r="U15">
        <f t="shared" si="3"/>
        <v>1</v>
      </c>
      <c r="V15">
        <f t="shared" si="4"/>
        <v>44</v>
      </c>
      <c r="W15">
        <f t="shared" si="5"/>
        <v>25</v>
      </c>
      <c r="X15">
        <f t="shared" si="6"/>
        <v>220</v>
      </c>
      <c r="Y15">
        <f t="shared" si="7"/>
        <v>16</v>
      </c>
      <c r="Z15">
        <f t="shared" si="8"/>
        <v>176</v>
      </c>
      <c r="AA15">
        <f t="shared" si="9"/>
        <v>9</v>
      </c>
      <c r="AB15">
        <f t="shared" si="10"/>
        <v>132</v>
      </c>
      <c r="AC15">
        <f t="shared" si="11"/>
        <v>1</v>
      </c>
      <c r="AD15">
        <f t="shared" si="12"/>
        <v>44</v>
      </c>
      <c r="AE15">
        <f t="shared" si="13"/>
        <v>9</v>
      </c>
      <c r="AF15">
        <f t="shared" si="14"/>
        <v>132</v>
      </c>
    </row>
    <row r="16" spans="1:32" x14ac:dyDescent="0.25">
      <c r="A16" s="12">
        <v>10</v>
      </c>
      <c r="B16" s="9">
        <v>2</v>
      </c>
      <c r="C16" s="9">
        <v>3</v>
      </c>
      <c r="D16" s="9">
        <v>2</v>
      </c>
      <c r="E16" s="9">
        <v>3</v>
      </c>
      <c r="F16" s="9">
        <v>2</v>
      </c>
      <c r="G16" s="9">
        <v>3</v>
      </c>
      <c r="H16" s="9">
        <v>1</v>
      </c>
      <c r="I16" s="9">
        <v>3</v>
      </c>
      <c r="J16" s="9">
        <v>3</v>
      </c>
      <c r="K16" s="9">
        <v>3</v>
      </c>
      <c r="L16" s="9">
        <v>3</v>
      </c>
      <c r="M16" s="9">
        <v>4</v>
      </c>
      <c r="N16" s="9">
        <v>1</v>
      </c>
      <c r="O16" s="9">
        <v>3</v>
      </c>
      <c r="P16" s="9">
        <v>5</v>
      </c>
      <c r="Q16" s="13">
        <f t="shared" si="15"/>
        <v>41</v>
      </c>
      <c r="R16" s="13">
        <f t="shared" si="0"/>
        <v>1681</v>
      </c>
      <c r="S16">
        <f t="shared" si="1"/>
        <v>9</v>
      </c>
      <c r="T16">
        <f t="shared" si="2"/>
        <v>123</v>
      </c>
      <c r="U16">
        <f t="shared" si="3"/>
        <v>9</v>
      </c>
      <c r="V16">
        <f t="shared" si="4"/>
        <v>123</v>
      </c>
      <c r="W16">
        <f t="shared" si="5"/>
        <v>9</v>
      </c>
      <c r="X16">
        <f t="shared" si="6"/>
        <v>123</v>
      </c>
      <c r="Y16">
        <f t="shared" si="7"/>
        <v>16</v>
      </c>
      <c r="Z16">
        <f t="shared" si="8"/>
        <v>164</v>
      </c>
      <c r="AA16">
        <f t="shared" si="9"/>
        <v>1</v>
      </c>
      <c r="AB16">
        <f t="shared" si="10"/>
        <v>41</v>
      </c>
      <c r="AC16">
        <f t="shared" si="11"/>
        <v>9</v>
      </c>
      <c r="AD16">
        <f t="shared" si="12"/>
        <v>123</v>
      </c>
      <c r="AE16">
        <f t="shared" si="13"/>
        <v>25</v>
      </c>
      <c r="AF16">
        <f t="shared" si="14"/>
        <v>205</v>
      </c>
    </row>
    <row r="17" spans="1:32" x14ac:dyDescent="0.25">
      <c r="A17" s="12">
        <v>11</v>
      </c>
      <c r="B17" s="9">
        <v>2</v>
      </c>
      <c r="C17" s="9">
        <v>5</v>
      </c>
      <c r="D17" s="9">
        <v>5</v>
      </c>
      <c r="E17" s="9">
        <v>3</v>
      </c>
      <c r="F17" s="9">
        <v>3</v>
      </c>
      <c r="G17" s="9">
        <v>3</v>
      </c>
      <c r="H17" s="9">
        <v>1</v>
      </c>
      <c r="I17" s="9">
        <v>2</v>
      </c>
      <c r="J17" s="9">
        <v>5</v>
      </c>
      <c r="K17" s="9">
        <v>4</v>
      </c>
      <c r="L17" s="9">
        <v>3</v>
      </c>
      <c r="M17" s="9">
        <v>3</v>
      </c>
      <c r="N17" s="9">
        <v>3</v>
      </c>
      <c r="O17" s="9">
        <v>4</v>
      </c>
      <c r="P17" s="9">
        <v>5</v>
      </c>
      <c r="Q17" s="13">
        <f t="shared" si="15"/>
        <v>51</v>
      </c>
      <c r="R17" s="13">
        <f t="shared" si="0"/>
        <v>2601</v>
      </c>
      <c r="S17">
        <f t="shared" si="1"/>
        <v>25</v>
      </c>
      <c r="T17">
        <f t="shared" si="2"/>
        <v>255</v>
      </c>
      <c r="U17">
        <f t="shared" si="3"/>
        <v>16</v>
      </c>
      <c r="V17">
        <f t="shared" si="4"/>
        <v>204</v>
      </c>
      <c r="W17">
        <f t="shared" si="5"/>
        <v>9</v>
      </c>
      <c r="X17">
        <f t="shared" si="6"/>
        <v>153</v>
      </c>
      <c r="Y17">
        <f t="shared" si="7"/>
        <v>9</v>
      </c>
      <c r="Z17">
        <f t="shared" si="8"/>
        <v>153</v>
      </c>
      <c r="AA17">
        <f t="shared" si="9"/>
        <v>9</v>
      </c>
      <c r="AB17">
        <f t="shared" si="10"/>
        <v>153</v>
      </c>
      <c r="AC17">
        <f t="shared" si="11"/>
        <v>16</v>
      </c>
      <c r="AD17">
        <f t="shared" si="12"/>
        <v>204</v>
      </c>
      <c r="AE17">
        <f t="shared" si="13"/>
        <v>25</v>
      </c>
      <c r="AF17">
        <f t="shared" si="14"/>
        <v>255</v>
      </c>
    </row>
    <row r="18" spans="1:32" x14ac:dyDescent="0.25">
      <c r="A18" s="12">
        <v>12</v>
      </c>
      <c r="B18" s="9">
        <v>3</v>
      </c>
      <c r="C18" s="9">
        <v>3</v>
      </c>
      <c r="D18" s="9">
        <v>5</v>
      </c>
      <c r="E18" s="9">
        <v>3</v>
      </c>
      <c r="F18" s="9">
        <v>4</v>
      </c>
      <c r="G18" s="9">
        <v>4</v>
      </c>
      <c r="H18" s="9">
        <v>3</v>
      </c>
      <c r="I18" s="9">
        <v>3</v>
      </c>
      <c r="J18" s="9">
        <v>3</v>
      </c>
      <c r="K18" s="9">
        <v>4</v>
      </c>
      <c r="L18" s="9">
        <v>3</v>
      </c>
      <c r="M18" s="9">
        <v>2</v>
      </c>
      <c r="N18" s="9">
        <v>3</v>
      </c>
      <c r="O18" s="9">
        <v>2</v>
      </c>
      <c r="P18" s="9">
        <v>5</v>
      </c>
      <c r="Q18" s="13">
        <f t="shared" si="15"/>
        <v>50</v>
      </c>
      <c r="R18" s="13">
        <f t="shared" si="0"/>
        <v>2500</v>
      </c>
      <c r="S18">
        <f t="shared" si="1"/>
        <v>9</v>
      </c>
      <c r="T18">
        <f t="shared" si="2"/>
        <v>150</v>
      </c>
      <c r="U18">
        <f t="shared" si="3"/>
        <v>16</v>
      </c>
      <c r="V18">
        <f t="shared" si="4"/>
        <v>200</v>
      </c>
      <c r="W18">
        <f t="shared" si="5"/>
        <v>9</v>
      </c>
      <c r="X18">
        <f t="shared" si="6"/>
        <v>150</v>
      </c>
      <c r="Y18">
        <f t="shared" si="7"/>
        <v>4</v>
      </c>
      <c r="Z18">
        <f t="shared" si="8"/>
        <v>100</v>
      </c>
      <c r="AA18">
        <f t="shared" si="9"/>
        <v>9</v>
      </c>
      <c r="AB18">
        <f t="shared" si="10"/>
        <v>150</v>
      </c>
      <c r="AC18">
        <f t="shared" si="11"/>
        <v>4</v>
      </c>
      <c r="AD18">
        <f t="shared" si="12"/>
        <v>100</v>
      </c>
      <c r="AE18">
        <f t="shared" si="13"/>
        <v>25</v>
      </c>
      <c r="AF18">
        <f t="shared" si="14"/>
        <v>250</v>
      </c>
    </row>
    <row r="19" spans="1:32" x14ac:dyDescent="0.25">
      <c r="A19" s="12">
        <v>13</v>
      </c>
      <c r="B19" s="9">
        <v>2</v>
      </c>
      <c r="C19" s="9">
        <v>3</v>
      </c>
      <c r="D19" s="9">
        <v>4</v>
      </c>
      <c r="E19" s="9">
        <v>3</v>
      </c>
      <c r="F19" s="9">
        <v>4</v>
      </c>
      <c r="G19" s="9">
        <v>2</v>
      </c>
      <c r="H19" s="9">
        <v>1</v>
      </c>
      <c r="I19" s="9">
        <v>3</v>
      </c>
      <c r="J19" s="9">
        <v>5</v>
      </c>
      <c r="K19" s="9">
        <v>4</v>
      </c>
      <c r="L19" s="9">
        <v>1</v>
      </c>
      <c r="M19" s="9">
        <v>4</v>
      </c>
      <c r="N19" s="9">
        <v>3</v>
      </c>
      <c r="O19" s="9">
        <v>3</v>
      </c>
      <c r="P19" s="9">
        <v>4</v>
      </c>
      <c r="Q19" s="13">
        <f t="shared" si="15"/>
        <v>46</v>
      </c>
      <c r="R19" s="13">
        <f t="shared" si="0"/>
        <v>2116</v>
      </c>
      <c r="S19">
        <f t="shared" si="1"/>
        <v>25</v>
      </c>
      <c r="T19">
        <f t="shared" si="2"/>
        <v>230</v>
      </c>
      <c r="U19">
        <f t="shared" si="3"/>
        <v>16</v>
      </c>
      <c r="V19">
        <f t="shared" si="4"/>
        <v>184</v>
      </c>
      <c r="W19">
        <f t="shared" si="5"/>
        <v>1</v>
      </c>
      <c r="X19">
        <f t="shared" si="6"/>
        <v>46</v>
      </c>
      <c r="Y19">
        <f t="shared" si="7"/>
        <v>16</v>
      </c>
      <c r="Z19">
        <f t="shared" si="8"/>
        <v>184</v>
      </c>
      <c r="AA19">
        <f t="shared" si="9"/>
        <v>9</v>
      </c>
      <c r="AB19">
        <f t="shared" si="10"/>
        <v>138</v>
      </c>
      <c r="AC19">
        <f t="shared" si="11"/>
        <v>9</v>
      </c>
      <c r="AD19">
        <f t="shared" si="12"/>
        <v>138</v>
      </c>
      <c r="AE19">
        <f t="shared" si="13"/>
        <v>16</v>
      </c>
      <c r="AF19">
        <f t="shared" si="14"/>
        <v>184</v>
      </c>
    </row>
    <row r="20" spans="1:32" x14ac:dyDescent="0.25">
      <c r="A20" s="12">
        <v>14</v>
      </c>
      <c r="B20" s="9">
        <v>3</v>
      </c>
      <c r="C20" s="9">
        <v>3</v>
      </c>
      <c r="D20" s="9">
        <v>4</v>
      </c>
      <c r="E20" s="9">
        <v>3</v>
      </c>
      <c r="F20" s="9">
        <v>4</v>
      </c>
      <c r="G20" s="9">
        <v>4</v>
      </c>
      <c r="H20" s="9">
        <v>3</v>
      </c>
      <c r="I20" s="9">
        <v>1</v>
      </c>
      <c r="J20" s="9">
        <v>3</v>
      </c>
      <c r="K20" s="9">
        <v>4</v>
      </c>
      <c r="L20" s="9">
        <v>5</v>
      </c>
      <c r="M20" s="9">
        <v>4</v>
      </c>
      <c r="N20" s="9">
        <v>3</v>
      </c>
      <c r="O20" s="9">
        <v>5</v>
      </c>
      <c r="P20" s="9">
        <v>3</v>
      </c>
      <c r="Q20" s="13">
        <f t="shared" si="15"/>
        <v>52</v>
      </c>
      <c r="R20" s="13">
        <f t="shared" si="0"/>
        <v>2704</v>
      </c>
      <c r="S20">
        <f t="shared" si="1"/>
        <v>9</v>
      </c>
      <c r="T20">
        <f t="shared" si="2"/>
        <v>156</v>
      </c>
      <c r="U20">
        <f t="shared" si="3"/>
        <v>16</v>
      </c>
      <c r="V20">
        <f t="shared" si="4"/>
        <v>208</v>
      </c>
      <c r="W20">
        <f t="shared" si="5"/>
        <v>25</v>
      </c>
      <c r="X20">
        <f t="shared" si="6"/>
        <v>260</v>
      </c>
      <c r="Y20">
        <f t="shared" si="7"/>
        <v>16</v>
      </c>
      <c r="Z20">
        <f t="shared" si="8"/>
        <v>208</v>
      </c>
      <c r="AA20">
        <f t="shared" si="9"/>
        <v>9</v>
      </c>
      <c r="AB20">
        <f t="shared" si="10"/>
        <v>156</v>
      </c>
      <c r="AC20">
        <f t="shared" si="11"/>
        <v>25</v>
      </c>
      <c r="AD20">
        <f t="shared" si="12"/>
        <v>260</v>
      </c>
      <c r="AE20">
        <f t="shared" si="13"/>
        <v>9</v>
      </c>
      <c r="AF20">
        <f t="shared" si="14"/>
        <v>156</v>
      </c>
    </row>
    <row r="21" spans="1:32" x14ac:dyDescent="0.25">
      <c r="A21" s="12">
        <v>15</v>
      </c>
      <c r="B21" s="9">
        <v>3</v>
      </c>
      <c r="C21" s="9">
        <v>1</v>
      </c>
      <c r="D21" s="9">
        <v>4</v>
      </c>
      <c r="E21" s="9">
        <v>1</v>
      </c>
      <c r="F21" s="9">
        <v>4</v>
      </c>
      <c r="G21" s="9">
        <v>5</v>
      </c>
      <c r="H21" s="9">
        <v>3</v>
      </c>
      <c r="I21" s="9">
        <v>2</v>
      </c>
      <c r="J21" s="9">
        <v>5</v>
      </c>
      <c r="K21" s="9">
        <v>5</v>
      </c>
      <c r="L21" s="9">
        <v>5</v>
      </c>
      <c r="M21" s="9">
        <v>4</v>
      </c>
      <c r="N21" s="9">
        <v>5</v>
      </c>
      <c r="O21" s="9">
        <v>5</v>
      </c>
      <c r="P21" s="9">
        <v>3</v>
      </c>
      <c r="Q21" s="13">
        <f t="shared" si="15"/>
        <v>55</v>
      </c>
      <c r="R21" s="13">
        <f t="shared" si="0"/>
        <v>3025</v>
      </c>
      <c r="S21">
        <f t="shared" si="1"/>
        <v>25</v>
      </c>
      <c r="T21">
        <f t="shared" si="2"/>
        <v>275</v>
      </c>
      <c r="U21">
        <f t="shared" si="3"/>
        <v>25</v>
      </c>
      <c r="V21">
        <f t="shared" si="4"/>
        <v>275</v>
      </c>
      <c r="W21">
        <f t="shared" si="5"/>
        <v>25</v>
      </c>
      <c r="X21">
        <f t="shared" si="6"/>
        <v>275</v>
      </c>
      <c r="Y21">
        <f t="shared" si="7"/>
        <v>16</v>
      </c>
      <c r="Z21">
        <f t="shared" si="8"/>
        <v>220</v>
      </c>
      <c r="AA21">
        <f t="shared" si="9"/>
        <v>25</v>
      </c>
      <c r="AB21">
        <f t="shared" si="10"/>
        <v>275</v>
      </c>
      <c r="AC21">
        <f t="shared" si="11"/>
        <v>25</v>
      </c>
      <c r="AD21">
        <f t="shared" si="12"/>
        <v>275</v>
      </c>
      <c r="AE21">
        <f t="shared" si="13"/>
        <v>9</v>
      </c>
      <c r="AF21">
        <f t="shared" si="14"/>
        <v>165</v>
      </c>
    </row>
    <row r="22" spans="1:32" x14ac:dyDescent="0.25">
      <c r="A22" s="12">
        <v>16</v>
      </c>
      <c r="B22" s="9">
        <v>2</v>
      </c>
      <c r="C22" s="9">
        <v>3</v>
      </c>
      <c r="D22" s="9">
        <v>3</v>
      </c>
      <c r="E22" s="9">
        <v>4</v>
      </c>
      <c r="F22" s="9">
        <v>4</v>
      </c>
      <c r="G22" s="9">
        <v>5</v>
      </c>
      <c r="H22" s="9">
        <v>1</v>
      </c>
      <c r="I22" s="9">
        <v>3</v>
      </c>
      <c r="J22" s="9">
        <v>5</v>
      </c>
      <c r="K22" s="9">
        <v>3</v>
      </c>
      <c r="L22" s="9">
        <v>5</v>
      </c>
      <c r="M22" s="9">
        <v>4</v>
      </c>
      <c r="N22" s="9">
        <v>5</v>
      </c>
      <c r="O22" s="9">
        <v>3</v>
      </c>
      <c r="P22" s="9">
        <v>3</v>
      </c>
      <c r="Q22" s="13">
        <f>SUM(B22:P22)</f>
        <v>53</v>
      </c>
      <c r="R22" s="13">
        <f t="shared" si="0"/>
        <v>2809</v>
      </c>
      <c r="S22">
        <f t="shared" si="1"/>
        <v>25</v>
      </c>
      <c r="T22">
        <f t="shared" si="2"/>
        <v>265</v>
      </c>
      <c r="U22">
        <f t="shared" si="3"/>
        <v>9</v>
      </c>
      <c r="V22">
        <f t="shared" si="4"/>
        <v>159</v>
      </c>
      <c r="W22">
        <f t="shared" si="5"/>
        <v>25</v>
      </c>
      <c r="X22">
        <f t="shared" si="6"/>
        <v>265</v>
      </c>
      <c r="Y22">
        <f t="shared" si="7"/>
        <v>16</v>
      </c>
      <c r="Z22">
        <f t="shared" si="8"/>
        <v>212</v>
      </c>
      <c r="AA22">
        <f t="shared" si="9"/>
        <v>25</v>
      </c>
      <c r="AB22">
        <f t="shared" si="10"/>
        <v>265</v>
      </c>
      <c r="AC22">
        <f t="shared" si="11"/>
        <v>9</v>
      </c>
      <c r="AD22">
        <f t="shared" si="12"/>
        <v>159</v>
      </c>
      <c r="AE22">
        <f t="shared" si="13"/>
        <v>9</v>
      </c>
      <c r="AF22">
        <f t="shared" si="14"/>
        <v>159</v>
      </c>
    </row>
    <row r="23" spans="1:32" x14ac:dyDescent="0.25">
      <c r="A23" s="12">
        <v>17</v>
      </c>
      <c r="B23" s="9">
        <v>1</v>
      </c>
      <c r="C23" s="9">
        <v>3</v>
      </c>
      <c r="D23" s="9">
        <v>1</v>
      </c>
      <c r="E23" s="9">
        <v>4</v>
      </c>
      <c r="F23" s="9">
        <v>3</v>
      </c>
      <c r="G23" s="9">
        <v>3</v>
      </c>
      <c r="H23" s="9">
        <v>2</v>
      </c>
      <c r="I23" s="9">
        <v>2</v>
      </c>
      <c r="J23" s="9">
        <v>5</v>
      </c>
      <c r="K23" s="9">
        <v>2</v>
      </c>
      <c r="L23" s="9">
        <v>5</v>
      </c>
      <c r="M23" s="9">
        <v>5</v>
      </c>
      <c r="N23" s="9">
        <v>5</v>
      </c>
      <c r="O23" s="9">
        <v>1</v>
      </c>
      <c r="P23" s="9">
        <v>3</v>
      </c>
      <c r="Q23" s="13">
        <f t="shared" si="15"/>
        <v>45</v>
      </c>
      <c r="R23" s="13">
        <f t="shared" si="0"/>
        <v>2025</v>
      </c>
      <c r="S23">
        <f t="shared" si="1"/>
        <v>25</v>
      </c>
      <c r="T23">
        <f t="shared" si="2"/>
        <v>225</v>
      </c>
      <c r="U23">
        <f t="shared" si="3"/>
        <v>4</v>
      </c>
      <c r="V23">
        <f t="shared" si="4"/>
        <v>90</v>
      </c>
      <c r="W23">
        <f t="shared" si="5"/>
        <v>25</v>
      </c>
      <c r="X23">
        <f t="shared" si="6"/>
        <v>225</v>
      </c>
      <c r="Y23">
        <f t="shared" si="7"/>
        <v>25</v>
      </c>
      <c r="Z23">
        <f t="shared" si="8"/>
        <v>225</v>
      </c>
      <c r="AA23">
        <f t="shared" si="9"/>
        <v>25</v>
      </c>
      <c r="AB23">
        <f t="shared" si="10"/>
        <v>225</v>
      </c>
      <c r="AC23">
        <f t="shared" si="11"/>
        <v>1</v>
      </c>
      <c r="AD23">
        <f t="shared" si="12"/>
        <v>45</v>
      </c>
      <c r="AE23">
        <f t="shared" si="13"/>
        <v>9</v>
      </c>
      <c r="AF23">
        <f t="shared" si="14"/>
        <v>135</v>
      </c>
    </row>
    <row r="24" spans="1:32" x14ac:dyDescent="0.25">
      <c r="A24" s="12">
        <v>18</v>
      </c>
      <c r="B24" s="9">
        <v>3</v>
      </c>
      <c r="C24" s="9">
        <v>3</v>
      </c>
      <c r="D24" s="9">
        <v>1</v>
      </c>
      <c r="E24" s="9">
        <v>3</v>
      </c>
      <c r="F24" s="9">
        <v>3</v>
      </c>
      <c r="G24" s="9">
        <v>5</v>
      </c>
      <c r="H24" s="9">
        <v>3</v>
      </c>
      <c r="I24" s="9">
        <v>3</v>
      </c>
      <c r="J24" s="9">
        <v>3</v>
      </c>
      <c r="K24" s="9">
        <v>3</v>
      </c>
      <c r="L24" s="9">
        <v>2</v>
      </c>
      <c r="M24" s="9">
        <v>3</v>
      </c>
      <c r="N24" s="9">
        <v>3</v>
      </c>
      <c r="O24" s="9">
        <v>1</v>
      </c>
      <c r="P24" s="9">
        <v>3</v>
      </c>
      <c r="Q24" s="13">
        <f t="shared" si="15"/>
        <v>42</v>
      </c>
      <c r="R24" s="13">
        <f>SUM(Q24*Q24)</f>
        <v>1764</v>
      </c>
      <c r="S24">
        <f t="shared" si="1"/>
        <v>9</v>
      </c>
      <c r="T24">
        <f t="shared" si="2"/>
        <v>126</v>
      </c>
      <c r="U24">
        <f t="shared" si="3"/>
        <v>9</v>
      </c>
      <c r="V24">
        <f t="shared" si="4"/>
        <v>126</v>
      </c>
      <c r="W24">
        <f t="shared" si="5"/>
        <v>4</v>
      </c>
      <c r="X24">
        <f t="shared" si="6"/>
        <v>84</v>
      </c>
      <c r="Y24">
        <f t="shared" si="7"/>
        <v>9</v>
      </c>
      <c r="Z24">
        <f t="shared" si="8"/>
        <v>126</v>
      </c>
      <c r="AA24">
        <f t="shared" si="9"/>
        <v>9</v>
      </c>
      <c r="AB24">
        <f t="shared" si="10"/>
        <v>126</v>
      </c>
      <c r="AC24">
        <f t="shared" si="11"/>
        <v>1</v>
      </c>
      <c r="AD24">
        <f t="shared" si="12"/>
        <v>42</v>
      </c>
      <c r="AE24">
        <f t="shared" si="13"/>
        <v>9</v>
      </c>
      <c r="AF24">
        <f t="shared" si="14"/>
        <v>126</v>
      </c>
    </row>
    <row r="25" spans="1:32" x14ac:dyDescent="0.25">
      <c r="A25" s="12">
        <v>19</v>
      </c>
      <c r="B25" s="9">
        <v>2</v>
      </c>
      <c r="C25" s="9">
        <v>1</v>
      </c>
      <c r="D25" s="9">
        <v>1</v>
      </c>
      <c r="E25" s="9">
        <v>1</v>
      </c>
      <c r="F25" s="9">
        <v>3</v>
      </c>
      <c r="G25" s="9">
        <v>5</v>
      </c>
      <c r="H25" s="9">
        <v>5</v>
      </c>
      <c r="I25" s="9">
        <v>3</v>
      </c>
      <c r="J25" s="9">
        <v>4</v>
      </c>
      <c r="K25" s="9">
        <v>3</v>
      </c>
      <c r="L25" s="9">
        <v>3</v>
      </c>
      <c r="M25" s="9">
        <v>3</v>
      </c>
      <c r="N25" s="9">
        <v>3</v>
      </c>
      <c r="O25" s="9">
        <v>4</v>
      </c>
      <c r="P25" s="9">
        <v>3</v>
      </c>
      <c r="Q25" s="13">
        <f t="shared" si="15"/>
        <v>44</v>
      </c>
      <c r="R25" s="13">
        <f t="shared" si="0"/>
        <v>1936</v>
      </c>
      <c r="S25">
        <f t="shared" si="1"/>
        <v>16</v>
      </c>
      <c r="T25">
        <f t="shared" si="2"/>
        <v>176</v>
      </c>
      <c r="U25">
        <f t="shared" si="3"/>
        <v>9</v>
      </c>
      <c r="V25">
        <f t="shared" si="4"/>
        <v>132</v>
      </c>
      <c r="W25">
        <f t="shared" si="5"/>
        <v>9</v>
      </c>
      <c r="X25">
        <f t="shared" si="6"/>
        <v>132</v>
      </c>
      <c r="Y25">
        <f t="shared" si="7"/>
        <v>9</v>
      </c>
      <c r="Z25">
        <f t="shared" si="8"/>
        <v>132</v>
      </c>
      <c r="AA25">
        <f t="shared" si="9"/>
        <v>9</v>
      </c>
      <c r="AB25">
        <f t="shared" si="10"/>
        <v>132</v>
      </c>
      <c r="AC25">
        <f t="shared" si="11"/>
        <v>16</v>
      </c>
      <c r="AD25">
        <f t="shared" si="12"/>
        <v>176</v>
      </c>
      <c r="AE25">
        <f t="shared" si="13"/>
        <v>9</v>
      </c>
      <c r="AF25">
        <f t="shared" si="14"/>
        <v>132</v>
      </c>
    </row>
    <row r="26" spans="1:32" x14ac:dyDescent="0.25">
      <c r="A26" s="12">
        <v>20</v>
      </c>
      <c r="B26" s="9">
        <v>4</v>
      </c>
      <c r="C26" s="9">
        <v>3</v>
      </c>
      <c r="D26" s="9">
        <v>3</v>
      </c>
      <c r="E26" s="9">
        <v>3</v>
      </c>
      <c r="F26" s="9">
        <v>4</v>
      </c>
      <c r="G26" s="9">
        <v>5</v>
      </c>
      <c r="H26" s="9">
        <v>5</v>
      </c>
      <c r="I26" s="9">
        <v>3</v>
      </c>
      <c r="J26" s="9">
        <v>5</v>
      </c>
      <c r="K26" s="9">
        <v>2</v>
      </c>
      <c r="L26" s="9">
        <v>3</v>
      </c>
      <c r="M26" s="9">
        <v>2</v>
      </c>
      <c r="N26" s="9">
        <v>3</v>
      </c>
      <c r="O26" s="9">
        <v>3</v>
      </c>
      <c r="P26" s="9">
        <v>4</v>
      </c>
      <c r="Q26" s="13">
        <f t="shared" si="15"/>
        <v>52</v>
      </c>
      <c r="R26" s="13">
        <f t="shared" si="0"/>
        <v>2704</v>
      </c>
      <c r="S26">
        <f t="shared" si="1"/>
        <v>25</v>
      </c>
      <c r="T26">
        <f t="shared" si="2"/>
        <v>260</v>
      </c>
      <c r="U26">
        <f t="shared" si="3"/>
        <v>4</v>
      </c>
      <c r="V26">
        <f t="shared" si="4"/>
        <v>104</v>
      </c>
      <c r="W26">
        <f t="shared" si="5"/>
        <v>9</v>
      </c>
      <c r="X26">
        <f t="shared" si="6"/>
        <v>156</v>
      </c>
      <c r="Y26">
        <f t="shared" si="7"/>
        <v>4</v>
      </c>
      <c r="Z26">
        <f t="shared" si="8"/>
        <v>104</v>
      </c>
      <c r="AA26">
        <f t="shared" si="9"/>
        <v>9</v>
      </c>
      <c r="AB26">
        <f t="shared" si="10"/>
        <v>156</v>
      </c>
      <c r="AC26">
        <f t="shared" si="11"/>
        <v>9</v>
      </c>
      <c r="AD26">
        <f t="shared" si="12"/>
        <v>156</v>
      </c>
      <c r="AE26">
        <f t="shared" si="13"/>
        <v>16</v>
      </c>
      <c r="AF26">
        <f t="shared" si="14"/>
        <v>208</v>
      </c>
    </row>
    <row r="27" spans="1:32" x14ac:dyDescent="0.25">
      <c r="A27" s="12">
        <v>21</v>
      </c>
      <c r="B27" s="9">
        <v>4</v>
      </c>
      <c r="C27" s="9">
        <v>2</v>
      </c>
      <c r="D27" s="9">
        <v>3</v>
      </c>
      <c r="E27" s="9">
        <v>2</v>
      </c>
      <c r="F27" s="9">
        <v>3</v>
      </c>
      <c r="G27" s="9">
        <v>3</v>
      </c>
      <c r="H27" s="9">
        <v>4</v>
      </c>
      <c r="I27" s="9">
        <v>3</v>
      </c>
      <c r="J27" s="9">
        <v>5</v>
      </c>
      <c r="K27" s="9">
        <v>5</v>
      </c>
      <c r="L27" s="9">
        <v>3</v>
      </c>
      <c r="M27" s="9">
        <v>3</v>
      </c>
      <c r="N27" s="9">
        <v>2</v>
      </c>
      <c r="O27" s="9">
        <v>5</v>
      </c>
      <c r="P27" s="9">
        <v>4</v>
      </c>
      <c r="Q27" s="13">
        <f t="shared" si="15"/>
        <v>51</v>
      </c>
      <c r="R27" s="13">
        <f>SUM(Q27*Q27)</f>
        <v>2601</v>
      </c>
      <c r="S27">
        <f t="shared" si="1"/>
        <v>25</v>
      </c>
      <c r="T27">
        <f t="shared" si="2"/>
        <v>255</v>
      </c>
      <c r="U27">
        <f t="shared" si="3"/>
        <v>25</v>
      </c>
      <c r="V27">
        <f t="shared" si="4"/>
        <v>255</v>
      </c>
      <c r="W27">
        <f t="shared" si="5"/>
        <v>9</v>
      </c>
      <c r="X27">
        <f t="shared" si="6"/>
        <v>153</v>
      </c>
      <c r="Y27">
        <f t="shared" si="7"/>
        <v>9</v>
      </c>
      <c r="Z27">
        <f t="shared" si="8"/>
        <v>153</v>
      </c>
      <c r="AA27">
        <f t="shared" si="9"/>
        <v>4</v>
      </c>
      <c r="AB27">
        <f t="shared" si="10"/>
        <v>102</v>
      </c>
      <c r="AC27">
        <f t="shared" si="11"/>
        <v>25</v>
      </c>
      <c r="AD27">
        <f t="shared" si="12"/>
        <v>255</v>
      </c>
      <c r="AE27">
        <f t="shared" si="13"/>
        <v>16</v>
      </c>
      <c r="AF27">
        <f t="shared" si="14"/>
        <v>204</v>
      </c>
    </row>
    <row r="28" spans="1:32" x14ac:dyDescent="0.25">
      <c r="A28" s="12">
        <v>22</v>
      </c>
      <c r="B28" s="9">
        <v>4</v>
      </c>
      <c r="C28" s="9">
        <v>2</v>
      </c>
      <c r="D28" s="9">
        <v>1</v>
      </c>
      <c r="E28" s="9">
        <v>3</v>
      </c>
      <c r="F28" s="9">
        <v>3</v>
      </c>
      <c r="G28" s="9">
        <v>1</v>
      </c>
      <c r="H28" s="9">
        <v>3</v>
      </c>
      <c r="I28" s="9">
        <v>2</v>
      </c>
      <c r="J28" s="9">
        <v>5</v>
      </c>
      <c r="K28" s="9">
        <v>5</v>
      </c>
      <c r="L28" s="9">
        <v>3</v>
      </c>
      <c r="M28" s="9">
        <v>3</v>
      </c>
      <c r="N28" s="9">
        <v>3</v>
      </c>
      <c r="O28" s="9">
        <v>5</v>
      </c>
      <c r="P28" s="9">
        <v>3</v>
      </c>
      <c r="Q28" s="13">
        <f t="shared" si="15"/>
        <v>46</v>
      </c>
      <c r="R28" s="13">
        <f t="shared" si="0"/>
        <v>2116</v>
      </c>
      <c r="S28">
        <f t="shared" si="1"/>
        <v>25</v>
      </c>
      <c r="T28">
        <f t="shared" si="2"/>
        <v>230</v>
      </c>
      <c r="U28">
        <f t="shared" si="3"/>
        <v>25</v>
      </c>
      <c r="V28">
        <f t="shared" si="4"/>
        <v>230</v>
      </c>
      <c r="W28">
        <f t="shared" si="5"/>
        <v>9</v>
      </c>
      <c r="X28">
        <f t="shared" si="6"/>
        <v>138</v>
      </c>
      <c r="Y28">
        <f t="shared" si="7"/>
        <v>9</v>
      </c>
      <c r="Z28">
        <f t="shared" si="8"/>
        <v>138</v>
      </c>
      <c r="AA28">
        <f t="shared" si="9"/>
        <v>9</v>
      </c>
      <c r="AB28">
        <f t="shared" si="10"/>
        <v>138</v>
      </c>
      <c r="AC28">
        <f t="shared" si="11"/>
        <v>25</v>
      </c>
      <c r="AD28">
        <f t="shared" si="12"/>
        <v>230</v>
      </c>
      <c r="AE28">
        <f t="shared" si="13"/>
        <v>9</v>
      </c>
      <c r="AF28">
        <f t="shared" si="14"/>
        <v>138</v>
      </c>
    </row>
    <row r="29" spans="1:32" x14ac:dyDescent="0.25">
      <c r="A29" s="12">
        <v>23</v>
      </c>
      <c r="B29" s="9">
        <v>2</v>
      </c>
      <c r="C29" s="9">
        <v>3</v>
      </c>
      <c r="D29" s="9">
        <v>5</v>
      </c>
      <c r="E29" s="9">
        <v>3</v>
      </c>
      <c r="F29" s="9">
        <v>4</v>
      </c>
      <c r="G29" s="9">
        <v>5</v>
      </c>
      <c r="H29" s="9">
        <v>4</v>
      </c>
      <c r="I29" s="9">
        <v>3</v>
      </c>
      <c r="J29" s="9">
        <v>4</v>
      </c>
      <c r="K29" s="9">
        <v>4</v>
      </c>
      <c r="L29" s="9">
        <v>4</v>
      </c>
      <c r="M29" s="9">
        <v>3</v>
      </c>
      <c r="N29" s="9">
        <v>3</v>
      </c>
      <c r="O29" s="9">
        <v>5</v>
      </c>
      <c r="P29" s="9">
        <v>5</v>
      </c>
      <c r="Q29" s="13">
        <f>SUM(B29:P29)</f>
        <v>57</v>
      </c>
      <c r="R29" s="13">
        <f t="shared" si="0"/>
        <v>3249</v>
      </c>
      <c r="S29">
        <f t="shared" si="1"/>
        <v>16</v>
      </c>
      <c r="T29">
        <f t="shared" si="2"/>
        <v>228</v>
      </c>
      <c r="U29">
        <f t="shared" si="3"/>
        <v>16</v>
      </c>
      <c r="V29">
        <f t="shared" si="4"/>
        <v>228</v>
      </c>
      <c r="W29">
        <f t="shared" si="5"/>
        <v>16</v>
      </c>
      <c r="X29">
        <f t="shared" si="6"/>
        <v>228</v>
      </c>
      <c r="Y29">
        <f t="shared" si="7"/>
        <v>9</v>
      </c>
      <c r="Z29">
        <f t="shared" si="8"/>
        <v>171</v>
      </c>
      <c r="AA29">
        <f t="shared" si="9"/>
        <v>9</v>
      </c>
      <c r="AB29">
        <f t="shared" si="10"/>
        <v>171</v>
      </c>
      <c r="AC29">
        <f t="shared" si="11"/>
        <v>25</v>
      </c>
      <c r="AD29">
        <f t="shared" si="12"/>
        <v>285</v>
      </c>
      <c r="AE29">
        <f t="shared" si="13"/>
        <v>25</v>
      </c>
      <c r="AF29">
        <f t="shared" si="14"/>
        <v>285</v>
      </c>
    </row>
    <row r="30" spans="1:32" x14ac:dyDescent="0.25">
      <c r="A30" s="12">
        <v>24</v>
      </c>
      <c r="B30" s="9">
        <v>4</v>
      </c>
      <c r="C30" s="9">
        <v>3</v>
      </c>
      <c r="D30" s="9">
        <v>5</v>
      </c>
      <c r="E30" s="9">
        <v>2</v>
      </c>
      <c r="F30" s="9">
        <v>4</v>
      </c>
      <c r="G30" s="9">
        <v>2</v>
      </c>
      <c r="H30" s="9">
        <v>3</v>
      </c>
      <c r="I30" s="9">
        <v>5</v>
      </c>
      <c r="J30" s="9">
        <v>4</v>
      </c>
      <c r="K30" s="9">
        <v>3</v>
      </c>
      <c r="L30" s="9">
        <v>4</v>
      </c>
      <c r="M30" s="9">
        <v>2</v>
      </c>
      <c r="N30" s="9">
        <v>4</v>
      </c>
      <c r="O30" s="9">
        <v>3</v>
      </c>
      <c r="P30" s="9">
        <v>5</v>
      </c>
      <c r="Q30" s="13">
        <f t="shared" si="15"/>
        <v>53</v>
      </c>
      <c r="R30" s="13">
        <f t="shared" si="0"/>
        <v>2809</v>
      </c>
      <c r="S30">
        <f t="shared" si="1"/>
        <v>16</v>
      </c>
      <c r="T30">
        <f t="shared" si="2"/>
        <v>212</v>
      </c>
      <c r="U30">
        <f t="shared" si="3"/>
        <v>9</v>
      </c>
      <c r="V30">
        <f t="shared" si="4"/>
        <v>159</v>
      </c>
      <c r="W30">
        <f t="shared" si="5"/>
        <v>16</v>
      </c>
      <c r="X30">
        <f t="shared" si="6"/>
        <v>212</v>
      </c>
      <c r="Y30">
        <f t="shared" si="7"/>
        <v>4</v>
      </c>
      <c r="Z30">
        <f t="shared" si="8"/>
        <v>106</v>
      </c>
      <c r="AA30">
        <f t="shared" si="9"/>
        <v>16</v>
      </c>
      <c r="AB30">
        <f t="shared" si="10"/>
        <v>212</v>
      </c>
      <c r="AC30">
        <f t="shared" si="11"/>
        <v>9</v>
      </c>
      <c r="AD30">
        <f t="shared" si="12"/>
        <v>159</v>
      </c>
      <c r="AE30">
        <f t="shared" si="13"/>
        <v>25</v>
      </c>
      <c r="AF30">
        <f t="shared" si="14"/>
        <v>265</v>
      </c>
    </row>
    <row r="31" spans="1:32" x14ac:dyDescent="0.25">
      <c r="A31" s="12">
        <v>25</v>
      </c>
      <c r="B31" s="9">
        <v>3</v>
      </c>
      <c r="C31" s="9">
        <v>3</v>
      </c>
      <c r="D31" s="9">
        <v>2</v>
      </c>
      <c r="E31" s="9">
        <v>3</v>
      </c>
      <c r="F31" s="9">
        <v>4</v>
      </c>
      <c r="G31" s="9">
        <v>5</v>
      </c>
      <c r="H31" s="9">
        <v>5</v>
      </c>
      <c r="I31" s="9">
        <v>5</v>
      </c>
      <c r="J31" s="9">
        <v>4</v>
      </c>
      <c r="K31" s="9">
        <v>3</v>
      </c>
      <c r="L31" s="9">
        <v>4</v>
      </c>
      <c r="M31" s="9">
        <v>3</v>
      </c>
      <c r="N31" s="9">
        <v>5</v>
      </c>
      <c r="O31" s="9">
        <v>5</v>
      </c>
      <c r="P31" s="9">
        <v>5</v>
      </c>
      <c r="Q31" s="13">
        <f t="shared" si="15"/>
        <v>59</v>
      </c>
      <c r="R31" s="13">
        <f t="shared" si="0"/>
        <v>3481</v>
      </c>
      <c r="S31">
        <f t="shared" si="1"/>
        <v>16</v>
      </c>
      <c r="T31">
        <f t="shared" si="2"/>
        <v>236</v>
      </c>
      <c r="U31">
        <f t="shared" si="3"/>
        <v>9</v>
      </c>
      <c r="V31">
        <f t="shared" si="4"/>
        <v>177</v>
      </c>
      <c r="W31">
        <f t="shared" si="5"/>
        <v>16</v>
      </c>
      <c r="X31">
        <f t="shared" si="6"/>
        <v>236</v>
      </c>
      <c r="Y31">
        <f t="shared" si="7"/>
        <v>9</v>
      </c>
      <c r="Z31">
        <f t="shared" si="8"/>
        <v>177</v>
      </c>
      <c r="AA31">
        <f t="shared" si="9"/>
        <v>25</v>
      </c>
      <c r="AB31">
        <f t="shared" si="10"/>
        <v>295</v>
      </c>
      <c r="AC31">
        <f t="shared" si="11"/>
        <v>25</v>
      </c>
      <c r="AD31">
        <f t="shared" si="12"/>
        <v>295</v>
      </c>
      <c r="AE31">
        <f t="shared" si="13"/>
        <v>25</v>
      </c>
      <c r="AF31">
        <f t="shared" si="14"/>
        <v>295</v>
      </c>
    </row>
    <row r="32" spans="1:32" x14ac:dyDescent="0.25">
      <c r="A32" s="12">
        <v>26</v>
      </c>
      <c r="B32" s="9">
        <v>2</v>
      </c>
      <c r="C32" s="9">
        <v>3</v>
      </c>
      <c r="D32" s="9">
        <v>3</v>
      </c>
      <c r="E32" s="9">
        <v>2</v>
      </c>
      <c r="F32" s="9">
        <v>3</v>
      </c>
      <c r="G32" s="9">
        <v>4</v>
      </c>
      <c r="H32" s="9">
        <v>2</v>
      </c>
      <c r="I32" s="9">
        <v>3</v>
      </c>
      <c r="J32" s="9">
        <v>3</v>
      </c>
      <c r="K32" s="9">
        <v>3</v>
      </c>
      <c r="L32" s="9">
        <v>4</v>
      </c>
      <c r="M32" s="9">
        <v>3</v>
      </c>
      <c r="N32" s="9">
        <v>5</v>
      </c>
      <c r="O32" s="9">
        <v>3</v>
      </c>
      <c r="P32" s="9">
        <v>3</v>
      </c>
      <c r="Q32" s="13">
        <f t="shared" si="15"/>
        <v>46</v>
      </c>
      <c r="R32" s="13">
        <f t="shared" si="0"/>
        <v>2116</v>
      </c>
      <c r="S32">
        <f t="shared" si="1"/>
        <v>9</v>
      </c>
      <c r="T32">
        <f t="shared" si="2"/>
        <v>138</v>
      </c>
      <c r="U32">
        <f t="shared" si="3"/>
        <v>9</v>
      </c>
      <c r="V32">
        <f t="shared" si="4"/>
        <v>138</v>
      </c>
      <c r="W32">
        <f t="shared" si="5"/>
        <v>16</v>
      </c>
      <c r="X32">
        <f t="shared" si="6"/>
        <v>184</v>
      </c>
      <c r="Y32">
        <f t="shared" si="7"/>
        <v>9</v>
      </c>
      <c r="Z32">
        <f t="shared" si="8"/>
        <v>138</v>
      </c>
      <c r="AA32">
        <f t="shared" si="9"/>
        <v>25</v>
      </c>
      <c r="AB32">
        <f t="shared" si="10"/>
        <v>230</v>
      </c>
      <c r="AC32">
        <f t="shared" si="11"/>
        <v>9</v>
      </c>
      <c r="AD32">
        <f t="shared" si="12"/>
        <v>138</v>
      </c>
      <c r="AE32">
        <f t="shared" si="13"/>
        <v>9</v>
      </c>
      <c r="AF32">
        <f t="shared" si="14"/>
        <v>138</v>
      </c>
    </row>
    <row r="33" spans="1:32" x14ac:dyDescent="0.25">
      <c r="A33" s="12">
        <v>27</v>
      </c>
      <c r="B33" s="9">
        <v>2</v>
      </c>
      <c r="C33" s="9">
        <v>2</v>
      </c>
      <c r="D33" s="9">
        <v>3</v>
      </c>
      <c r="E33" s="9">
        <v>3</v>
      </c>
      <c r="F33" s="9">
        <v>3</v>
      </c>
      <c r="G33" s="9">
        <v>3</v>
      </c>
      <c r="H33" s="9">
        <v>4</v>
      </c>
      <c r="I33" s="9">
        <v>5</v>
      </c>
      <c r="J33" s="9">
        <v>3</v>
      </c>
      <c r="K33" s="9">
        <v>2</v>
      </c>
      <c r="L33" s="9">
        <v>4</v>
      </c>
      <c r="M33" s="9">
        <v>3</v>
      </c>
      <c r="N33" s="9">
        <v>4</v>
      </c>
      <c r="O33" s="9">
        <v>3</v>
      </c>
      <c r="P33" s="9">
        <v>4</v>
      </c>
      <c r="Q33" s="13">
        <f t="shared" si="15"/>
        <v>48</v>
      </c>
      <c r="R33" s="13">
        <f t="shared" si="0"/>
        <v>2304</v>
      </c>
      <c r="S33">
        <f t="shared" si="1"/>
        <v>9</v>
      </c>
      <c r="T33">
        <f t="shared" si="2"/>
        <v>144</v>
      </c>
      <c r="U33">
        <f t="shared" si="3"/>
        <v>4</v>
      </c>
      <c r="V33">
        <f t="shared" si="4"/>
        <v>96</v>
      </c>
      <c r="W33">
        <f t="shared" si="5"/>
        <v>16</v>
      </c>
      <c r="X33">
        <f t="shared" si="6"/>
        <v>192</v>
      </c>
      <c r="Y33">
        <f t="shared" si="7"/>
        <v>9</v>
      </c>
      <c r="Z33">
        <f t="shared" si="8"/>
        <v>144</v>
      </c>
      <c r="AA33">
        <f t="shared" si="9"/>
        <v>16</v>
      </c>
      <c r="AB33">
        <f t="shared" si="10"/>
        <v>192</v>
      </c>
      <c r="AC33">
        <f t="shared" si="11"/>
        <v>9</v>
      </c>
      <c r="AD33">
        <f t="shared" si="12"/>
        <v>144</v>
      </c>
      <c r="AE33">
        <f t="shared" si="13"/>
        <v>16</v>
      </c>
      <c r="AF33">
        <f t="shared" si="14"/>
        <v>192</v>
      </c>
    </row>
    <row r="34" spans="1:32" x14ac:dyDescent="0.25">
      <c r="A34" s="12">
        <v>28</v>
      </c>
      <c r="B34" s="9">
        <v>2</v>
      </c>
      <c r="C34" s="9">
        <v>2</v>
      </c>
      <c r="D34" s="9">
        <v>3</v>
      </c>
      <c r="E34" s="9">
        <v>1</v>
      </c>
      <c r="F34" s="9">
        <v>3</v>
      </c>
      <c r="G34" s="9">
        <v>3</v>
      </c>
      <c r="H34" s="9">
        <v>1</v>
      </c>
      <c r="I34" s="9">
        <v>3</v>
      </c>
      <c r="J34" s="9">
        <v>3</v>
      </c>
      <c r="K34" s="9">
        <v>3</v>
      </c>
      <c r="L34" s="9">
        <v>3</v>
      </c>
      <c r="M34" s="9">
        <v>1</v>
      </c>
      <c r="N34" s="9">
        <v>5</v>
      </c>
      <c r="O34" s="9">
        <v>3</v>
      </c>
      <c r="P34" s="9">
        <v>4</v>
      </c>
      <c r="Q34" s="13">
        <f t="shared" si="15"/>
        <v>40</v>
      </c>
      <c r="R34" s="13">
        <f t="shared" si="0"/>
        <v>1600</v>
      </c>
      <c r="S34">
        <f t="shared" si="1"/>
        <v>9</v>
      </c>
      <c r="T34">
        <f t="shared" si="2"/>
        <v>120</v>
      </c>
      <c r="U34">
        <f t="shared" si="3"/>
        <v>9</v>
      </c>
      <c r="V34">
        <f t="shared" si="4"/>
        <v>120</v>
      </c>
      <c r="W34">
        <f t="shared" si="5"/>
        <v>9</v>
      </c>
      <c r="X34">
        <f t="shared" si="6"/>
        <v>120</v>
      </c>
      <c r="Y34">
        <f t="shared" si="7"/>
        <v>1</v>
      </c>
      <c r="Z34">
        <f t="shared" si="8"/>
        <v>40</v>
      </c>
      <c r="AA34">
        <f t="shared" si="9"/>
        <v>25</v>
      </c>
      <c r="AB34">
        <f t="shared" si="10"/>
        <v>200</v>
      </c>
      <c r="AC34">
        <f t="shared" si="11"/>
        <v>9</v>
      </c>
      <c r="AD34">
        <f t="shared" si="12"/>
        <v>120</v>
      </c>
      <c r="AE34">
        <f t="shared" si="13"/>
        <v>16</v>
      </c>
      <c r="AF34">
        <f t="shared" si="14"/>
        <v>160</v>
      </c>
    </row>
    <row r="35" spans="1:32" x14ac:dyDescent="0.25">
      <c r="A35" s="12">
        <v>29</v>
      </c>
      <c r="B35" s="9">
        <v>1</v>
      </c>
      <c r="C35" s="9">
        <v>5</v>
      </c>
      <c r="D35" s="9">
        <v>1</v>
      </c>
      <c r="E35" s="9">
        <v>3</v>
      </c>
      <c r="F35" s="9">
        <v>3</v>
      </c>
      <c r="G35" s="9">
        <v>3</v>
      </c>
      <c r="H35" s="9">
        <v>3</v>
      </c>
      <c r="I35" s="9">
        <v>5</v>
      </c>
      <c r="J35" s="9">
        <v>3</v>
      </c>
      <c r="K35" s="9">
        <v>3</v>
      </c>
      <c r="L35" s="9">
        <v>4</v>
      </c>
      <c r="M35" s="9">
        <v>4</v>
      </c>
      <c r="N35" s="9">
        <v>5</v>
      </c>
      <c r="O35" s="9">
        <v>1</v>
      </c>
      <c r="P35" s="9">
        <v>3</v>
      </c>
      <c r="Q35" s="13">
        <f>SUM(B35:P35)</f>
        <v>47</v>
      </c>
      <c r="R35" s="13">
        <f t="shared" si="0"/>
        <v>2209</v>
      </c>
      <c r="S35">
        <f t="shared" si="1"/>
        <v>9</v>
      </c>
      <c r="T35">
        <f t="shared" si="2"/>
        <v>141</v>
      </c>
      <c r="U35">
        <f t="shared" si="3"/>
        <v>9</v>
      </c>
      <c r="V35">
        <f t="shared" si="4"/>
        <v>141</v>
      </c>
      <c r="W35">
        <f t="shared" si="5"/>
        <v>16</v>
      </c>
      <c r="X35">
        <f t="shared" si="6"/>
        <v>188</v>
      </c>
      <c r="Y35">
        <f t="shared" si="7"/>
        <v>16</v>
      </c>
      <c r="Z35">
        <f t="shared" si="8"/>
        <v>188</v>
      </c>
      <c r="AA35">
        <f t="shared" si="9"/>
        <v>25</v>
      </c>
      <c r="AB35">
        <f t="shared" si="10"/>
        <v>235</v>
      </c>
      <c r="AC35">
        <f t="shared" si="11"/>
        <v>1</v>
      </c>
      <c r="AD35">
        <f t="shared" si="12"/>
        <v>47</v>
      </c>
      <c r="AE35">
        <f t="shared" si="13"/>
        <v>9</v>
      </c>
      <c r="AF35">
        <f t="shared" si="14"/>
        <v>141</v>
      </c>
    </row>
    <row r="36" spans="1:32" x14ac:dyDescent="0.25">
      <c r="A36" s="12">
        <v>30</v>
      </c>
      <c r="B36" s="9">
        <v>4</v>
      </c>
      <c r="C36" s="9">
        <v>2</v>
      </c>
      <c r="D36" s="9">
        <v>5</v>
      </c>
      <c r="E36" s="9">
        <v>5</v>
      </c>
      <c r="F36" s="9">
        <v>3</v>
      </c>
      <c r="G36" s="9">
        <v>3</v>
      </c>
      <c r="H36" s="9">
        <v>1</v>
      </c>
      <c r="I36" s="9">
        <v>3</v>
      </c>
      <c r="J36" s="9">
        <v>3</v>
      </c>
      <c r="K36" s="9">
        <v>3</v>
      </c>
      <c r="L36" s="9">
        <v>4</v>
      </c>
      <c r="M36" s="9">
        <v>3</v>
      </c>
      <c r="N36" s="9">
        <v>3</v>
      </c>
      <c r="O36" s="9">
        <v>1</v>
      </c>
      <c r="P36" s="9">
        <v>5</v>
      </c>
      <c r="Q36" s="13">
        <f t="shared" si="15"/>
        <v>48</v>
      </c>
      <c r="R36" s="13">
        <f t="shared" si="0"/>
        <v>2304</v>
      </c>
      <c r="S36">
        <f t="shared" si="1"/>
        <v>9</v>
      </c>
      <c r="T36">
        <f t="shared" si="2"/>
        <v>144</v>
      </c>
      <c r="U36">
        <f t="shared" si="3"/>
        <v>9</v>
      </c>
      <c r="V36">
        <f t="shared" si="4"/>
        <v>144</v>
      </c>
      <c r="W36">
        <f t="shared" si="5"/>
        <v>16</v>
      </c>
      <c r="X36">
        <f t="shared" si="6"/>
        <v>192</v>
      </c>
      <c r="Y36">
        <f t="shared" si="7"/>
        <v>9</v>
      </c>
      <c r="Z36">
        <f t="shared" si="8"/>
        <v>144</v>
      </c>
      <c r="AA36">
        <f t="shared" si="9"/>
        <v>9</v>
      </c>
      <c r="AB36">
        <f t="shared" si="10"/>
        <v>144</v>
      </c>
      <c r="AC36">
        <f t="shared" si="11"/>
        <v>1</v>
      </c>
      <c r="AD36">
        <f t="shared" si="12"/>
        <v>48</v>
      </c>
      <c r="AE36">
        <f t="shared" si="13"/>
        <v>25</v>
      </c>
      <c r="AF36">
        <f t="shared" si="14"/>
        <v>240</v>
      </c>
    </row>
    <row r="37" spans="1:32" x14ac:dyDescent="0.25">
      <c r="A37" s="12">
        <v>31</v>
      </c>
      <c r="B37" s="9">
        <v>4</v>
      </c>
      <c r="C37" s="9">
        <v>3</v>
      </c>
      <c r="D37" s="9">
        <v>3</v>
      </c>
      <c r="E37" s="9">
        <v>5</v>
      </c>
      <c r="F37" s="9">
        <v>5</v>
      </c>
      <c r="G37" s="9">
        <v>4</v>
      </c>
      <c r="H37" s="9">
        <v>4</v>
      </c>
      <c r="I37" s="9">
        <v>3</v>
      </c>
      <c r="J37" s="9">
        <v>3</v>
      </c>
      <c r="K37" s="9">
        <v>2</v>
      </c>
      <c r="L37" s="9">
        <v>3</v>
      </c>
      <c r="M37" s="9">
        <v>3</v>
      </c>
      <c r="N37" s="9">
        <v>2</v>
      </c>
      <c r="O37" s="9">
        <v>3</v>
      </c>
      <c r="P37" s="9">
        <v>5</v>
      </c>
      <c r="Q37" s="13">
        <f t="shared" si="15"/>
        <v>52</v>
      </c>
      <c r="R37" s="13">
        <f t="shared" si="0"/>
        <v>2704</v>
      </c>
      <c r="S37">
        <f t="shared" si="1"/>
        <v>9</v>
      </c>
      <c r="T37">
        <f t="shared" si="2"/>
        <v>156</v>
      </c>
      <c r="U37">
        <f t="shared" si="3"/>
        <v>4</v>
      </c>
      <c r="V37">
        <f t="shared" si="4"/>
        <v>104</v>
      </c>
      <c r="W37">
        <f t="shared" si="5"/>
        <v>9</v>
      </c>
      <c r="X37">
        <f t="shared" si="6"/>
        <v>156</v>
      </c>
      <c r="Y37">
        <f t="shared" si="7"/>
        <v>9</v>
      </c>
      <c r="Z37">
        <f t="shared" si="8"/>
        <v>156</v>
      </c>
      <c r="AA37">
        <f t="shared" si="9"/>
        <v>4</v>
      </c>
      <c r="AB37">
        <f t="shared" si="10"/>
        <v>104</v>
      </c>
      <c r="AC37">
        <f t="shared" si="11"/>
        <v>9</v>
      </c>
      <c r="AD37">
        <f t="shared" si="12"/>
        <v>156</v>
      </c>
      <c r="AE37">
        <f t="shared" si="13"/>
        <v>25</v>
      </c>
      <c r="AF37">
        <f t="shared" si="14"/>
        <v>260</v>
      </c>
    </row>
    <row r="38" spans="1:32" x14ac:dyDescent="0.25">
      <c r="A38" s="12">
        <v>32</v>
      </c>
      <c r="B38" s="9">
        <v>3</v>
      </c>
      <c r="C38" s="9">
        <v>3</v>
      </c>
      <c r="D38" s="9">
        <v>4</v>
      </c>
      <c r="E38" s="9">
        <v>3</v>
      </c>
      <c r="F38" s="9">
        <v>3</v>
      </c>
      <c r="G38" s="9">
        <v>3</v>
      </c>
      <c r="H38" s="9">
        <v>4</v>
      </c>
      <c r="I38" s="9">
        <v>3</v>
      </c>
      <c r="J38" s="9">
        <v>3</v>
      </c>
      <c r="K38" s="9">
        <v>2</v>
      </c>
      <c r="L38" s="9">
        <v>3</v>
      </c>
      <c r="M38" s="9">
        <v>3</v>
      </c>
      <c r="N38" s="9">
        <v>2</v>
      </c>
      <c r="O38" s="9">
        <v>1</v>
      </c>
      <c r="P38" s="9">
        <v>3</v>
      </c>
      <c r="Q38" s="13">
        <f t="shared" si="15"/>
        <v>43</v>
      </c>
      <c r="R38" s="13">
        <f t="shared" si="0"/>
        <v>1849</v>
      </c>
      <c r="S38">
        <f t="shared" si="1"/>
        <v>9</v>
      </c>
      <c r="T38">
        <f t="shared" si="2"/>
        <v>129</v>
      </c>
      <c r="U38">
        <f t="shared" si="3"/>
        <v>4</v>
      </c>
      <c r="V38">
        <f t="shared" si="4"/>
        <v>86</v>
      </c>
      <c r="W38">
        <f t="shared" si="5"/>
        <v>9</v>
      </c>
      <c r="X38">
        <f t="shared" si="6"/>
        <v>129</v>
      </c>
      <c r="Y38">
        <f t="shared" si="7"/>
        <v>9</v>
      </c>
      <c r="Z38">
        <f t="shared" si="8"/>
        <v>129</v>
      </c>
      <c r="AA38">
        <f t="shared" si="9"/>
        <v>4</v>
      </c>
      <c r="AB38">
        <f t="shared" si="10"/>
        <v>86</v>
      </c>
      <c r="AC38">
        <f t="shared" si="11"/>
        <v>1</v>
      </c>
      <c r="AD38">
        <f t="shared" si="12"/>
        <v>43</v>
      </c>
      <c r="AE38">
        <f t="shared" si="13"/>
        <v>9</v>
      </c>
      <c r="AF38">
        <f t="shared" si="14"/>
        <v>129</v>
      </c>
    </row>
    <row r="39" spans="1:32" x14ac:dyDescent="0.25">
      <c r="A39" s="12">
        <v>33</v>
      </c>
      <c r="B39" s="9">
        <v>1</v>
      </c>
      <c r="C39" s="9">
        <v>5</v>
      </c>
      <c r="D39" s="9">
        <v>4</v>
      </c>
      <c r="E39" s="9">
        <v>3</v>
      </c>
      <c r="F39" s="9">
        <v>2</v>
      </c>
      <c r="G39" s="9">
        <v>3</v>
      </c>
      <c r="H39" s="9">
        <v>4</v>
      </c>
      <c r="I39" s="9">
        <v>4</v>
      </c>
      <c r="J39" s="9">
        <v>3</v>
      </c>
      <c r="K39" s="9">
        <v>3</v>
      </c>
      <c r="L39" s="9">
        <v>3</v>
      </c>
      <c r="M39" s="9">
        <v>3</v>
      </c>
      <c r="N39" s="9">
        <v>3</v>
      </c>
      <c r="O39" s="9">
        <v>3</v>
      </c>
      <c r="P39" s="9">
        <v>1</v>
      </c>
      <c r="Q39" s="13">
        <f t="shared" si="15"/>
        <v>45</v>
      </c>
      <c r="R39" s="13">
        <f t="shared" si="0"/>
        <v>2025</v>
      </c>
      <c r="S39">
        <f t="shared" si="1"/>
        <v>9</v>
      </c>
      <c r="T39">
        <f t="shared" si="2"/>
        <v>135</v>
      </c>
      <c r="U39">
        <f t="shared" si="3"/>
        <v>9</v>
      </c>
      <c r="V39">
        <f t="shared" si="4"/>
        <v>135</v>
      </c>
      <c r="W39">
        <f t="shared" si="5"/>
        <v>9</v>
      </c>
      <c r="X39">
        <f t="shared" si="6"/>
        <v>135</v>
      </c>
      <c r="Y39">
        <f t="shared" si="7"/>
        <v>9</v>
      </c>
      <c r="Z39">
        <f t="shared" si="8"/>
        <v>135</v>
      </c>
      <c r="AA39">
        <f t="shared" si="9"/>
        <v>9</v>
      </c>
      <c r="AB39">
        <f t="shared" si="10"/>
        <v>135</v>
      </c>
      <c r="AC39">
        <f t="shared" si="11"/>
        <v>9</v>
      </c>
      <c r="AD39">
        <f t="shared" si="12"/>
        <v>135</v>
      </c>
      <c r="AE39">
        <f t="shared" si="13"/>
        <v>1</v>
      </c>
      <c r="AF39">
        <f t="shared" si="14"/>
        <v>45</v>
      </c>
    </row>
    <row r="40" spans="1:32" x14ac:dyDescent="0.25">
      <c r="A40" s="12">
        <v>34</v>
      </c>
      <c r="B40" s="9">
        <v>3</v>
      </c>
      <c r="C40" s="9">
        <v>2</v>
      </c>
      <c r="D40" s="9">
        <v>4</v>
      </c>
      <c r="E40" s="9">
        <v>1</v>
      </c>
      <c r="F40" s="9">
        <v>3</v>
      </c>
      <c r="G40" s="9">
        <v>3</v>
      </c>
      <c r="H40" s="9">
        <v>4</v>
      </c>
      <c r="I40" s="9">
        <v>3</v>
      </c>
      <c r="J40" s="9">
        <v>1</v>
      </c>
      <c r="K40" s="9">
        <v>3</v>
      </c>
      <c r="L40" s="9">
        <v>1</v>
      </c>
      <c r="M40" s="9">
        <v>3</v>
      </c>
      <c r="N40" s="9">
        <v>4</v>
      </c>
      <c r="O40" s="9">
        <v>3</v>
      </c>
      <c r="P40" s="9">
        <v>2</v>
      </c>
      <c r="Q40" s="13">
        <f t="shared" si="15"/>
        <v>40</v>
      </c>
      <c r="R40" s="13">
        <f t="shared" si="0"/>
        <v>1600</v>
      </c>
      <c r="S40">
        <f t="shared" si="1"/>
        <v>1</v>
      </c>
      <c r="T40">
        <f t="shared" si="2"/>
        <v>40</v>
      </c>
      <c r="U40">
        <f t="shared" si="3"/>
        <v>9</v>
      </c>
      <c r="V40">
        <f t="shared" si="4"/>
        <v>120</v>
      </c>
      <c r="W40">
        <f t="shared" si="5"/>
        <v>1</v>
      </c>
      <c r="X40">
        <f t="shared" si="6"/>
        <v>40</v>
      </c>
      <c r="Y40">
        <f t="shared" si="7"/>
        <v>9</v>
      </c>
      <c r="Z40">
        <f t="shared" si="8"/>
        <v>120</v>
      </c>
      <c r="AA40">
        <f t="shared" si="9"/>
        <v>16</v>
      </c>
      <c r="AB40">
        <f t="shared" si="10"/>
        <v>160</v>
      </c>
      <c r="AC40">
        <f t="shared" si="11"/>
        <v>9</v>
      </c>
      <c r="AD40">
        <f t="shared" si="12"/>
        <v>120</v>
      </c>
      <c r="AE40">
        <f t="shared" si="13"/>
        <v>4</v>
      </c>
      <c r="AF40">
        <f t="shared" si="14"/>
        <v>80</v>
      </c>
    </row>
    <row r="41" spans="1:32" x14ac:dyDescent="0.25">
      <c r="A41" s="12">
        <v>35</v>
      </c>
      <c r="B41" s="9">
        <v>2</v>
      </c>
      <c r="C41" s="9">
        <v>4</v>
      </c>
      <c r="D41" s="9">
        <v>4</v>
      </c>
      <c r="E41" s="9">
        <v>3</v>
      </c>
      <c r="F41" s="9">
        <v>4</v>
      </c>
      <c r="G41" s="9">
        <v>4</v>
      </c>
      <c r="H41" s="9">
        <v>4</v>
      </c>
      <c r="I41" s="9">
        <v>4</v>
      </c>
      <c r="J41" s="9">
        <v>3</v>
      </c>
      <c r="K41" s="9">
        <v>3</v>
      </c>
      <c r="L41" s="9">
        <v>3</v>
      </c>
      <c r="M41" s="9">
        <v>3</v>
      </c>
      <c r="N41" s="9">
        <v>3</v>
      </c>
      <c r="O41" s="9">
        <v>4</v>
      </c>
      <c r="P41" s="9">
        <v>3</v>
      </c>
      <c r="Q41" s="13">
        <f t="shared" si="15"/>
        <v>51</v>
      </c>
      <c r="R41" s="13">
        <f t="shared" si="0"/>
        <v>2601</v>
      </c>
      <c r="S41">
        <f t="shared" si="1"/>
        <v>9</v>
      </c>
      <c r="T41">
        <f t="shared" si="2"/>
        <v>153</v>
      </c>
      <c r="U41">
        <f t="shared" si="3"/>
        <v>9</v>
      </c>
      <c r="V41">
        <f t="shared" si="4"/>
        <v>153</v>
      </c>
      <c r="W41">
        <f t="shared" si="5"/>
        <v>9</v>
      </c>
      <c r="X41">
        <f t="shared" si="6"/>
        <v>153</v>
      </c>
      <c r="Y41">
        <f t="shared" si="7"/>
        <v>9</v>
      </c>
      <c r="Z41">
        <f t="shared" si="8"/>
        <v>153</v>
      </c>
      <c r="AA41">
        <f t="shared" si="9"/>
        <v>9</v>
      </c>
      <c r="AB41">
        <f t="shared" si="10"/>
        <v>153</v>
      </c>
      <c r="AC41">
        <f t="shared" si="11"/>
        <v>16</v>
      </c>
      <c r="AD41">
        <f t="shared" si="12"/>
        <v>204</v>
      </c>
      <c r="AE41">
        <f t="shared" si="13"/>
        <v>9</v>
      </c>
      <c r="AF41">
        <f t="shared" si="14"/>
        <v>153</v>
      </c>
    </row>
    <row r="42" spans="1:32" x14ac:dyDescent="0.25">
      <c r="A42" s="12">
        <v>36</v>
      </c>
      <c r="B42" s="9">
        <v>2</v>
      </c>
      <c r="C42" s="9">
        <v>4</v>
      </c>
      <c r="D42" s="9">
        <v>4</v>
      </c>
      <c r="E42" s="9">
        <v>2</v>
      </c>
      <c r="F42" s="9">
        <v>3</v>
      </c>
      <c r="G42" s="9">
        <v>4</v>
      </c>
      <c r="H42" s="9">
        <v>3</v>
      </c>
      <c r="I42" s="9">
        <v>4</v>
      </c>
      <c r="J42" s="9">
        <v>3</v>
      </c>
      <c r="K42" s="9">
        <v>4</v>
      </c>
      <c r="L42" s="9">
        <v>1</v>
      </c>
      <c r="M42" s="9">
        <v>3</v>
      </c>
      <c r="N42" s="9">
        <v>5</v>
      </c>
      <c r="O42" s="9">
        <v>2</v>
      </c>
      <c r="P42" s="9">
        <v>2</v>
      </c>
      <c r="Q42" s="13">
        <f t="shared" si="15"/>
        <v>46</v>
      </c>
      <c r="R42" s="13">
        <f t="shared" si="0"/>
        <v>2116</v>
      </c>
      <c r="S42">
        <f t="shared" si="1"/>
        <v>9</v>
      </c>
      <c r="T42">
        <f t="shared" si="2"/>
        <v>138</v>
      </c>
      <c r="U42">
        <f t="shared" si="3"/>
        <v>16</v>
      </c>
      <c r="V42">
        <f t="shared" si="4"/>
        <v>184</v>
      </c>
      <c r="W42">
        <f t="shared" si="5"/>
        <v>1</v>
      </c>
      <c r="X42">
        <f t="shared" si="6"/>
        <v>46</v>
      </c>
      <c r="Y42">
        <f t="shared" si="7"/>
        <v>9</v>
      </c>
      <c r="Z42">
        <f t="shared" si="8"/>
        <v>138</v>
      </c>
      <c r="AA42">
        <f t="shared" si="9"/>
        <v>25</v>
      </c>
      <c r="AB42">
        <f t="shared" si="10"/>
        <v>230</v>
      </c>
      <c r="AC42">
        <f t="shared" si="11"/>
        <v>4</v>
      </c>
      <c r="AD42">
        <f t="shared" si="12"/>
        <v>92</v>
      </c>
      <c r="AE42">
        <f t="shared" si="13"/>
        <v>4</v>
      </c>
      <c r="AF42">
        <f t="shared" si="14"/>
        <v>92</v>
      </c>
    </row>
    <row r="43" spans="1:32" x14ac:dyDescent="0.25">
      <c r="A43" s="12">
        <v>37</v>
      </c>
      <c r="B43" s="9">
        <v>5</v>
      </c>
      <c r="C43" s="9">
        <v>3</v>
      </c>
      <c r="D43" s="9">
        <v>3</v>
      </c>
      <c r="E43" s="9">
        <v>3</v>
      </c>
      <c r="F43" s="9">
        <v>4</v>
      </c>
      <c r="G43" s="9">
        <v>4</v>
      </c>
      <c r="H43" s="9">
        <v>3</v>
      </c>
      <c r="I43" s="9">
        <v>4</v>
      </c>
      <c r="J43" s="9">
        <v>3</v>
      </c>
      <c r="K43" s="9">
        <v>5</v>
      </c>
      <c r="L43" s="9">
        <v>3</v>
      </c>
      <c r="M43" s="9">
        <v>3</v>
      </c>
      <c r="N43" s="9">
        <v>5</v>
      </c>
      <c r="O43" s="9">
        <v>4</v>
      </c>
      <c r="P43" s="9">
        <v>5</v>
      </c>
      <c r="Q43" s="13">
        <f t="shared" si="15"/>
        <v>57</v>
      </c>
      <c r="R43" s="13">
        <f t="shared" si="0"/>
        <v>3249</v>
      </c>
      <c r="S43">
        <f t="shared" si="1"/>
        <v>9</v>
      </c>
      <c r="T43">
        <f t="shared" si="2"/>
        <v>171</v>
      </c>
      <c r="U43">
        <f t="shared" si="3"/>
        <v>25</v>
      </c>
      <c r="V43">
        <f t="shared" si="4"/>
        <v>285</v>
      </c>
      <c r="W43">
        <f t="shared" si="5"/>
        <v>9</v>
      </c>
      <c r="X43">
        <f t="shared" si="6"/>
        <v>171</v>
      </c>
      <c r="Y43">
        <f t="shared" si="7"/>
        <v>9</v>
      </c>
      <c r="Z43">
        <f t="shared" si="8"/>
        <v>171</v>
      </c>
      <c r="AA43">
        <f t="shared" si="9"/>
        <v>25</v>
      </c>
      <c r="AB43">
        <f t="shared" si="10"/>
        <v>285</v>
      </c>
      <c r="AC43">
        <f t="shared" si="11"/>
        <v>16</v>
      </c>
      <c r="AD43">
        <f t="shared" si="12"/>
        <v>228</v>
      </c>
      <c r="AE43">
        <f t="shared" si="13"/>
        <v>25</v>
      </c>
      <c r="AF43">
        <f t="shared" si="14"/>
        <v>285</v>
      </c>
    </row>
    <row r="44" spans="1:32" x14ac:dyDescent="0.25">
      <c r="A44" s="12">
        <v>38</v>
      </c>
      <c r="B44" s="9">
        <v>5</v>
      </c>
      <c r="C44" s="9">
        <v>3</v>
      </c>
      <c r="D44" s="9">
        <v>2</v>
      </c>
      <c r="E44" s="9">
        <v>2</v>
      </c>
      <c r="F44" s="9">
        <v>4</v>
      </c>
      <c r="G44" s="9">
        <v>2</v>
      </c>
      <c r="H44" s="9">
        <v>1</v>
      </c>
      <c r="I44" s="9">
        <v>3</v>
      </c>
      <c r="J44" s="9">
        <v>1</v>
      </c>
      <c r="K44" s="9">
        <v>5</v>
      </c>
      <c r="L44" s="9">
        <v>1</v>
      </c>
      <c r="M44" s="9">
        <v>3</v>
      </c>
      <c r="N44" s="9">
        <v>3</v>
      </c>
      <c r="O44" s="9">
        <v>1</v>
      </c>
      <c r="P44" s="9">
        <v>5</v>
      </c>
      <c r="Q44" s="13">
        <f t="shared" si="15"/>
        <v>41</v>
      </c>
      <c r="R44" s="13">
        <f t="shared" si="0"/>
        <v>1681</v>
      </c>
      <c r="S44">
        <f t="shared" si="1"/>
        <v>1</v>
      </c>
      <c r="T44">
        <f t="shared" si="2"/>
        <v>41</v>
      </c>
      <c r="U44">
        <f t="shared" si="3"/>
        <v>25</v>
      </c>
      <c r="V44">
        <f t="shared" si="4"/>
        <v>205</v>
      </c>
      <c r="W44">
        <f t="shared" si="5"/>
        <v>1</v>
      </c>
      <c r="X44">
        <f t="shared" si="6"/>
        <v>41</v>
      </c>
      <c r="Y44">
        <f t="shared" si="7"/>
        <v>9</v>
      </c>
      <c r="Z44">
        <f t="shared" si="8"/>
        <v>123</v>
      </c>
      <c r="AA44">
        <f t="shared" si="9"/>
        <v>9</v>
      </c>
      <c r="AB44">
        <f t="shared" si="10"/>
        <v>123</v>
      </c>
      <c r="AC44">
        <f t="shared" si="11"/>
        <v>1</v>
      </c>
      <c r="AD44">
        <f t="shared" si="12"/>
        <v>41</v>
      </c>
      <c r="AE44">
        <f t="shared" si="13"/>
        <v>25</v>
      </c>
      <c r="AF44">
        <f t="shared" si="14"/>
        <v>205</v>
      </c>
    </row>
    <row r="45" spans="1:32" x14ac:dyDescent="0.25">
      <c r="A45" s="12">
        <v>39</v>
      </c>
      <c r="B45" s="9">
        <v>3</v>
      </c>
      <c r="C45" s="9">
        <v>4</v>
      </c>
      <c r="D45" s="9">
        <v>3</v>
      </c>
      <c r="E45" s="9">
        <v>2</v>
      </c>
      <c r="F45" s="9">
        <v>4</v>
      </c>
      <c r="G45" s="9">
        <v>3</v>
      </c>
      <c r="H45" s="9">
        <v>1</v>
      </c>
      <c r="I45" s="9">
        <v>3</v>
      </c>
      <c r="J45" s="9">
        <v>5</v>
      </c>
      <c r="K45" s="9">
        <v>3</v>
      </c>
      <c r="L45" s="9">
        <v>3</v>
      </c>
      <c r="M45" s="9">
        <v>4</v>
      </c>
      <c r="N45" s="9">
        <v>4</v>
      </c>
      <c r="O45" s="9">
        <v>2</v>
      </c>
      <c r="P45" s="9">
        <v>5</v>
      </c>
      <c r="Q45" s="13">
        <f t="shared" si="15"/>
        <v>49</v>
      </c>
      <c r="R45" s="13">
        <f t="shared" si="0"/>
        <v>2401</v>
      </c>
      <c r="S45">
        <f t="shared" si="1"/>
        <v>25</v>
      </c>
      <c r="T45">
        <f t="shared" si="2"/>
        <v>245</v>
      </c>
      <c r="U45">
        <f t="shared" si="3"/>
        <v>9</v>
      </c>
      <c r="V45">
        <f t="shared" si="4"/>
        <v>147</v>
      </c>
      <c r="W45">
        <f t="shared" si="5"/>
        <v>9</v>
      </c>
      <c r="X45">
        <f t="shared" si="6"/>
        <v>147</v>
      </c>
      <c r="Y45">
        <f t="shared" si="7"/>
        <v>16</v>
      </c>
      <c r="Z45">
        <f t="shared" si="8"/>
        <v>196</v>
      </c>
      <c r="AA45">
        <f t="shared" si="9"/>
        <v>16</v>
      </c>
      <c r="AB45">
        <f t="shared" si="10"/>
        <v>196</v>
      </c>
      <c r="AC45">
        <f t="shared" si="11"/>
        <v>4</v>
      </c>
      <c r="AD45">
        <f t="shared" si="12"/>
        <v>98</v>
      </c>
      <c r="AE45">
        <f t="shared" si="13"/>
        <v>25</v>
      </c>
      <c r="AF45">
        <f t="shared" si="14"/>
        <v>245</v>
      </c>
    </row>
    <row r="46" spans="1:32" x14ac:dyDescent="0.25">
      <c r="A46" s="12">
        <v>40</v>
      </c>
      <c r="B46" s="9">
        <v>3</v>
      </c>
      <c r="C46" s="9">
        <v>4</v>
      </c>
      <c r="D46" s="9">
        <v>3</v>
      </c>
      <c r="E46" s="9">
        <v>3</v>
      </c>
      <c r="F46" s="9">
        <v>3</v>
      </c>
      <c r="G46" s="9">
        <v>3</v>
      </c>
      <c r="H46" s="9">
        <v>4</v>
      </c>
      <c r="I46" s="9">
        <v>3</v>
      </c>
      <c r="J46" s="9">
        <v>5</v>
      </c>
      <c r="K46" s="9">
        <v>4</v>
      </c>
      <c r="L46" s="9">
        <v>5</v>
      </c>
      <c r="M46" s="9">
        <v>3</v>
      </c>
      <c r="N46" s="9">
        <v>4</v>
      </c>
      <c r="O46" s="9">
        <v>3</v>
      </c>
      <c r="P46" s="9">
        <v>3</v>
      </c>
      <c r="Q46" s="13">
        <f t="shared" si="15"/>
        <v>53</v>
      </c>
      <c r="R46" s="13">
        <f t="shared" si="0"/>
        <v>2809</v>
      </c>
      <c r="S46">
        <f t="shared" si="1"/>
        <v>25</v>
      </c>
      <c r="T46">
        <f t="shared" si="2"/>
        <v>265</v>
      </c>
      <c r="U46">
        <f t="shared" si="3"/>
        <v>16</v>
      </c>
      <c r="V46">
        <f t="shared" si="4"/>
        <v>212</v>
      </c>
      <c r="W46">
        <f t="shared" si="5"/>
        <v>25</v>
      </c>
      <c r="X46">
        <f t="shared" si="6"/>
        <v>265</v>
      </c>
      <c r="Y46">
        <f t="shared" si="7"/>
        <v>9</v>
      </c>
      <c r="Z46">
        <f t="shared" si="8"/>
        <v>159</v>
      </c>
      <c r="AA46">
        <f t="shared" si="9"/>
        <v>16</v>
      </c>
      <c r="AB46">
        <f t="shared" si="10"/>
        <v>212</v>
      </c>
      <c r="AC46">
        <f t="shared" si="11"/>
        <v>9</v>
      </c>
      <c r="AD46">
        <f t="shared" si="12"/>
        <v>159</v>
      </c>
      <c r="AE46">
        <f t="shared" si="13"/>
        <v>9</v>
      </c>
      <c r="AF46">
        <f t="shared" si="14"/>
        <v>159</v>
      </c>
    </row>
    <row r="47" spans="1:32" x14ac:dyDescent="0.25">
      <c r="A47" s="12">
        <v>41</v>
      </c>
      <c r="B47" s="9">
        <v>2</v>
      </c>
      <c r="C47" s="9">
        <v>4</v>
      </c>
      <c r="D47" s="9">
        <v>2</v>
      </c>
      <c r="E47" s="9">
        <v>3</v>
      </c>
      <c r="F47" s="9">
        <v>2</v>
      </c>
      <c r="G47" s="9">
        <v>3</v>
      </c>
      <c r="H47" s="9">
        <v>3</v>
      </c>
      <c r="I47" s="9">
        <v>4</v>
      </c>
      <c r="J47" s="9">
        <v>2</v>
      </c>
      <c r="K47" s="9">
        <v>1</v>
      </c>
      <c r="L47" s="9">
        <v>5</v>
      </c>
      <c r="M47" s="9">
        <v>4</v>
      </c>
      <c r="N47" s="9">
        <v>1</v>
      </c>
      <c r="O47" s="9">
        <v>3</v>
      </c>
      <c r="P47" s="9">
        <v>2</v>
      </c>
      <c r="Q47" s="13">
        <f t="shared" si="15"/>
        <v>41</v>
      </c>
      <c r="R47" s="13">
        <f t="shared" si="0"/>
        <v>1681</v>
      </c>
      <c r="S47">
        <f t="shared" si="1"/>
        <v>4</v>
      </c>
      <c r="T47">
        <f t="shared" si="2"/>
        <v>82</v>
      </c>
      <c r="U47">
        <f t="shared" si="3"/>
        <v>1</v>
      </c>
      <c r="V47">
        <f t="shared" si="4"/>
        <v>41</v>
      </c>
      <c r="W47">
        <f t="shared" si="5"/>
        <v>25</v>
      </c>
      <c r="X47">
        <f t="shared" si="6"/>
        <v>205</v>
      </c>
      <c r="Y47">
        <f t="shared" si="7"/>
        <v>16</v>
      </c>
      <c r="Z47">
        <f t="shared" si="8"/>
        <v>164</v>
      </c>
      <c r="AA47">
        <f t="shared" si="9"/>
        <v>1</v>
      </c>
      <c r="AB47">
        <f t="shared" si="10"/>
        <v>41</v>
      </c>
      <c r="AC47">
        <f t="shared" si="11"/>
        <v>9</v>
      </c>
      <c r="AD47">
        <f t="shared" si="12"/>
        <v>123</v>
      </c>
      <c r="AE47">
        <f t="shared" si="13"/>
        <v>4</v>
      </c>
      <c r="AF47">
        <f t="shared" si="14"/>
        <v>82</v>
      </c>
    </row>
    <row r="48" spans="1:32" x14ac:dyDescent="0.25">
      <c r="A48" s="12">
        <v>42</v>
      </c>
      <c r="B48" s="9">
        <v>3</v>
      </c>
      <c r="C48" s="9">
        <v>3</v>
      </c>
      <c r="D48" s="9">
        <v>4</v>
      </c>
      <c r="E48" s="9">
        <v>5</v>
      </c>
      <c r="F48" s="9">
        <v>5</v>
      </c>
      <c r="G48" s="9">
        <v>2</v>
      </c>
      <c r="H48" s="9">
        <v>3</v>
      </c>
      <c r="I48" s="9">
        <v>4</v>
      </c>
      <c r="J48" s="9">
        <v>3</v>
      </c>
      <c r="K48" s="9">
        <v>2</v>
      </c>
      <c r="L48" s="9">
        <v>5</v>
      </c>
      <c r="M48" s="9">
        <v>4</v>
      </c>
      <c r="N48" s="9">
        <v>3</v>
      </c>
      <c r="O48" s="9">
        <v>3</v>
      </c>
      <c r="P48" s="9">
        <v>4</v>
      </c>
      <c r="Q48" s="13">
        <f t="shared" si="15"/>
        <v>53</v>
      </c>
      <c r="R48" s="13">
        <f t="shared" si="0"/>
        <v>2809</v>
      </c>
      <c r="S48">
        <f t="shared" si="1"/>
        <v>9</v>
      </c>
      <c r="T48">
        <f t="shared" si="2"/>
        <v>159</v>
      </c>
      <c r="U48">
        <f t="shared" si="3"/>
        <v>4</v>
      </c>
      <c r="V48">
        <f t="shared" si="4"/>
        <v>106</v>
      </c>
      <c r="W48">
        <f t="shared" si="5"/>
        <v>25</v>
      </c>
      <c r="X48">
        <f t="shared" si="6"/>
        <v>265</v>
      </c>
      <c r="Y48">
        <f t="shared" si="7"/>
        <v>16</v>
      </c>
      <c r="Z48">
        <f t="shared" si="8"/>
        <v>212</v>
      </c>
      <c r="AA48">
        <f t="shared" si="9"/>
        <v>9</v>
      </c>
      <c r="AB48">
        <f t="shared" si="10"/>
        <v>159</v>
      </c>
      <c r="AC48">
        <f t="shared" si="11"/>
        <v>9</v>
      </c>
      <c r="AD48">
        <f t="shared" si="12"/>
        <v>159</v>
      </c>
      <c r="AE48">
        <f t="shared" si="13"/>
        <v>16</v>
      </c>
      <c r="AF48">
        <f t="shared" si="14"/>
        <v>212</v>
      </c>
    </row>
    <row r="49" spans="1:32" x14ac:dyDescent="0.25">
      <c r="A49" s="12">
        <v>43</v>
      </c>
      <c r="B49" s="9">
        <v>2</v>
      </c>
      <c r="C49" s="9">
        <v>3</v>
      </c>
      <c r="D49" s="9">
        <v>4</v>
      </c>
      <c r="E49" s="9">
        <v>3</v>
      </c>
      <c r="F49" s="9">
        <v>3</v>
      </c>
      <c r="G49" s="9">
        <v>3</v>
      </c>
      <c r="H49" s="9">
        <v>3</v>
      </c>
      <c r="I49" s="9">
        <v>3</v>
      </c>
      <c r="J49" s="9">
        <v>3</v>
      </c>
      <c r="K49" s="9">
        <v>3</v>
      </c>
      <c r="L49" s="9">
        <v>2</v>
      </c>
      <c r="M49" s="9">
        <v>4</v>
      </c>
      <c r="N49" s="9">
        <v>2</v>
      </c>
      <c r="O49" s="9">
        <v>3</v>
      </c>
      <c r="P49" s="9">
        <v>3</v>
      </c>
      <c r="Q49" s="13">
        <f t="shared" si="15"/>
        <v>44</v>
      </c>
      <c r="R49" s="13">
        <f t="shared" si="0"/>
        <v>1936</v>
      </c>
      <c r="S49">
        <f t="shared" si="1"/>
        <v>9</v>
      </c>
      <c r="T49">
        <f t="shared" si="2"/>
        <v>132</v>
      </c>
      <c r="U49">
        <f t="shared" si="3"/>
        <v>9</v>
      </c>
      <c r="V49">
        <f t="shared" si="4"/>
        <v>132</v>
      </c>
      <c r="W49">
        <f t="shared" si="5"/>
        <v>4</v>
      </c>
      <c r="X49">
        <f t="shared" si="6"/>
        <v>88</v>
      </c>
      <c r="Y49">
        <f t="shared" si="7"/>
        <v>16</v>
      </c>
      <c r="Z49">
        <f t="shared" si="8"/>
        <v>176</v>
      </c>
      <c r="AA49">
        <f t="shared" si="9"/>
        <v>4</v>
      </c>
      <c r="AB49">
        <f t="shared" si="10"/>
        <v>88</v>
      </c>
      <c r="AC49">
        <f t="shared" si="11"/>
        <v>9</v>
      </c>
      <c r="AD49">
        <f t="shared" si="12"/>
        <v>132</v>
      </c>
      <c r="AE49">
        <f t="shared" si="13"/>
        <v>9</v>
      </c>
      <c r="AF49">
        <f t="shared" si="14"/>
        <v>132</v>
      </c>
    </row>
    <row r="50" spans="1:32" x14ac:dyDescent="0.25">
      <c r="A50" s="12">
        <v>44</v>
      </c>
      <c r="B50" s="9">
        <v>3</v>
      </c>
      <c r="C50" s="9">
        <v>4</v>
      </c>
      <c r="D50" s="9">
        <v>4</v>
      </c>
      <c r="E50" s="9">
        <v>1</v>
      </c>
      <c r="F50" s="9">
        <v>3</v>
      </c>
      <c r="G50" s="9">
        <v>3</v>
      </c>
      <c r="H50" s="9">
        <v>4</v>
      </c>
      <c r="I50" s="9">
        <v>3</v>
      </c>
      <c r="J50" s="9">
        <v>3</v>
      </c>
      <c r="K50" s="9">
        <v>2</v>
      </c>
      <c r="L50" s="9">
        <v>3</v>
      </c>
      <c r="M50" s="9">
        <v>3</v>
      </c>
      <c r="N50" s="9">
        <v>4</v>
      </c>
      <c r="O50" s="9">
        <v>3</v>
      </c>
      <c r="P50" s="9">
        <v>4</v>
      </c>
      <c r="Q50" s="13">
        <f>SUM(B50:P50)</f>
        <v>47</v>
      </c>
      <c r="R50" s="13">
        <f t="shared" si="0"/>
        <v>2209</v>
      </c>
      <c r="S50">
        <f t="shared" si="1"/>
        <v>9</v>
      </c>
      <c r="T50">
        <f t="shared" si="2"/>
        <v>141</v>
      </c>
      <c r="U50">
        <f t="shared" si="3"/>
        <v>4</v>
      </c>
      <c r="V50">
        <f t="shared" si="4"/>
        <v>94</v>
      </c>
      <c r="W50">
        <f t="shared" si="5"/>
        <v>9</v>
      </c>
      <c r="X50">
        <f t="shared" si="6"/>
        <v>141</v>
      </c>
      <c r="Y50">
        <f t="shared" si="7"/>
        <v>9</v>
      </c>
      <c r="Z50">
        <f t="shared" si="8"/>
        <v>141</v>
      </c>
      <c r="AA50">
        <f t="shared" si="9"/>
        <v>16</v>
      </c>
      <c r="AB50">
        <f t="shared" si="10"/>
        <v>188</v>
      </c>
      <c r="AC50">
        <f t="shared" si="11"/>
        <v>9</v>
      </c>
      <c r="AD50">
        <f t="shared" si="12"/>
        <v>141</v>
      </c>
      <c r="AE50">
        <f t="shared" si="13"/>
        <v>16</v>
      </c>
      <c r="AF50">
        <f t="shared" si="14"/>
        <v>188</v>
      </c>
    </row>
    <row r="51" spans="1:32" x14ac:dyDescent="0.25">
      <c r="A51" s="12">
        <v>45</v>
      </c>
      <c r="B51" s="9">
        <v>2</v>
      </c>
      <c r="C51" s="9">
        <v>3</v>
      </c>
      <c r="D51" s="9">
        <v>4</v>
      </c>
      <c r="E51" s="9">
        <v>3</v>
      </c>
      <c r="F51" s="9">
        <v>4</v>
      </c>
      <c r="G51" s="9">
        <v>4</v>
      </c>
      <c r="H51" s="9">
        <v>5</v>
      </c>
      <c r="I51" s="9">
        <v>3</v>
      </c>
      <c r="J51" s="9">
        <v>3</v>
      </c>
      <c r="K51" s="9">
        <v>3</v>
      </c>
      <c r="L51" s="9">
        <v>2</v>
      </c>
      <c r="M51" s="9">
        <v>3</v>
      </c>
      <c r="N51" s="9">
        <v>4</v>
      </c>
      <c r="O51" s="9">
        <v>2</v>
      </c>
      <c r="P51" s="9">
        <v>4</v>
      </c>
      <c r="Q51" s="13">
        <f t="shared" si="15"/>
        <v>49</v>
      </c>
      <c r="R51" s="13">
        <f t="shared" si="0"/>
        <v>2401</v>
      </c>
      <c r="S51">
        <f t="shared" si="1"/>
        <v>9</v>
      </c>
      <c r="T51">
        <f t="shared" si="2"/>
        <v>147</v>
      </c>
      <c r="U51">
        <f t="shared" si="3"/>
        <v>9</v>
      </c>
      <c r="V51">
        <f t="shared" si="4"/>
        <v>147</v>
      </c>
      <c r="W51">
        <f t="shared" si="5"/>
        <v>4</v>
      </c>
      <c r="X51">
        <f t="shared" si="6"/>
        <v>98</v>
      </c>
      <c r="Y51">
        <f t="shared" si="7"/>
        <v>9</v>
      </c>
      <c r="Z51">
        <f t="shared" si="8"/>
        <v>147</v>
      </c>
      <c r="AA51">
        <f t="shared" si="9"/>
        <v>16</v>
      </c>
      <c r="AB51">
        <f t="shared" si="10"/>
        <v>196</v>
      </c>
      <c r="AC51">
        <f t="shared" si="11"/>
        <v>4</v>
      </c>
      <c r="AD51">
        <f t="shared" si="12"/>
        <v>98</v>
      </c>
      <c r="AE51">
        <f t="shared" si="13"/>
        <v>16</v>
      </c>
      <c r="AF51">
        <f t="shared" si="14"/>
        <v>196</v>
      </c>
    </row>
    <row r="52" spans="1:32" x14ac:dyDescent="0.25">
      <c r="A52" s="12">
        <v>46</v>
      </c>
      <c r="B52" s="9">
        <v>2</v>
      </c>
      <c r="C52" s="9">
        <v>4</v>
      </c>
      <c r="D52" s="9">
        <v>4</v>
      </c>
      <c r="E52" s="9">
        <v>1</v>
      </c>
      <c r="F52" s="9">
        <v>4</v>
      </c>
      <c r="G52" s="9">
        <v>3</v>
      </c>
      <c r="H52" s="9">
        <v>1</v>
      </c>
      <c r="I52" s="9">
        <v>3</v>
      </c>
      <c r="J52" s="9">
        <v>2</v>
      </c>
      <c r="K52" s="9">
        <v>3</v>
      </c>
      <c r="L52" s="9">
        <v>3</v>
      </c>
      <c r="M52" s="9">
        <v>4</v>
      </c>
      <c r="N52" s="9">
        <v>3</v>
      </c>
      <c r="O52" s="9">
        <v>4</v>
      </c>
      <c r="P52" s="9">
        <v>4</v>
      </c>
      <c r="Q52" s="13">
        <f t="shared" si="15"/>
        <v>45</v>
      </c>
      <c r="R52" s="13">
        <f t="shared" si="0"/>
        <v>2025</v>
      </c>
      <c r="S52">
        <f t="shared" si="1"/>
        <v>4</v>
      </c>
      <c r="T52">
        <f t="shared" si="2"/>
        <v>90</v>
      </c>
      <c r="U52">
        <f t="shared" si="3"/>
        <v>9</v>
      </c>
      <c r="V52">
        <f t="shared" si="4"/>
        <v>135</v>
      </c>
      <c r="W52">
        <f t="shared" si="5"/>
        <v>9</v>
      </c>
      <c r="X52">
        <f t="shared" si="6"/>
        <v>135</v>
      </c>
      <c r="Y52">
        <f t="shared" si="7"/>
        <v>16</v>
      </c>
      <c r="Z52">
        <f t="shared" si="8"/>
        <v>180</v>
      </c>
      <c r="AA52">
        <f t="shared" si="9"/>
        <v>9</v>
      </c>
      <c r="AB52">
        <f t="shared" si="10"/>
        <v>135</v>
      </c>
      <c r="AC52">
        <f t="shared" si="11"/>
        <v>16</v>
      </c>
      <c r="AD52">
        <f t="shared" si="12"/>
        <v>180</v>
      </c>
      <c r="AE52">
        <f t="shared" si="13"/>
        <v>16</v>
      </c>
      <c r="AF52">
        <f t="shared" si="14"/>
        <v>180</v>
      </c>
    </row>
    <row r="53" spans="1:32" x14ac:dyDescent="0.25">
      <c r="A53" s="12">
        <v>47</v>
      </c>
      <c r="B53" s="9">
        <v>3</v>
      </c>
      <c r="C53" s="9">
        <v>3</v>
      </c>
      <c r="D53" s="9">
        <v>4</v>
      </c>
      <c r="E53" s="9">
        <v>3</v>
      </c>
      <c r="F53" s="9">
        <v>4</v>
      </c>
      <c r="G53" s="9">
        <v>3</v>
      </c>
      <c r="H53" s="9">
        <v>3</v>
      </c>
      <c r="I53" s="9">
        <v>3</v>
      </c>
      <c r="J53" s="9">
        <v>2</v>
      </c>
      <c r="K53" s="9">
        <v>3</v>
      </c>
      <c r="L53" s="9">
        <v>1</v>
      </c>
      <c r="M53" s="9">
        <v>4</v>
      </c>
      <c r="N53" s="9">
        <v>3</v>
      </c>
      <c r="O53" s="9">
        <v>1</v>
      </c>
      <c r="P53" s="9">
        <v>3</v>
      </c>
      <c r="Q53" s="13">
        <f t="shared" si="15"/>
        <v>43</v>
      </c>
      <c r="R53" s="13">
        <f t="shared" si="0"/>
        <v>1849</v>
      </c>
      <c r="S53">
        <f t="shared" si="1"/>
        <v>4</v>
      </c>
      <c r="T53">
        <f t="shared" si="2"/>
        <v>86</v>
      </c>
      <c r="U53">
        <f t="shared" si="3"/>
        <v>9</v>
      </c>
      <c r="V53">
        <f t="shared" si="4"/>
        <v>129</v>
      </c>
      <c r="W53">
        <f t="shared" si="5"/>
        <v>1</v>
      </c>
      <c r="X53">
        <f t="shared" si="6"/>
        <v>43</v>
      </c>
      <c r="Y53">
        <f t="shared" si="7"/>
        <v>16</v>
      </c>
      <c r="Z53">
        <f t="shared" si="8"/>
        <v>172</v>
      </c>
      <c r="AA53">
        <f t="shared" si="9"/>
        <v>9</v>
      </c>
      <c r="AB53">
        <f t="shared" si="10"/>
        <v>129</v>
      </c>
      <c r="AC53">
        <f t="shared" si="11"/>
        <v>1</v>
      </c>
      <c r="AD53">
        <f t="shared" si="12"/>
        <v>43</v>
      </c>
      <c r="AE53">
        <f t="shared" si="13"/>
        <v>9</v>
      </c>
      <c r="AF53">
        <f t="shared" si="14"/>
        <v>129</v>
      </c>
    </row>
    <row r="54" spans="1:32" x14ac:dyDescent="0.25">
      <c r="A54" s="12">
        <v>48</v>
      </c>
      <c r="B54" s="9">
        <v>5</v>
      </c>
      <c r="C54" s="9">
        <v>4</v>
      </c>
      <c r="D54" s="9">
        <v>4</v>
      </c>
      <c r="E54" s="9">
        <v>3</v>
      </c>
      <c r="F54" s="9">
        <v>3</v>
      </c>
      <c r="G54" s="9">
        <v>4</v>
      </c>
      <c r="H54" s="9">
        <v>5</v>
      </c>
      <c r="I54" s="9">
        <v>3</v>
      </c>
      <c r="J54" s="9">
        <v>2</v>
      </c>
      <c r="K54" s="9">
        <v>1</v>
      </c>
      <c r="L54" s="9">
        <v>3</v>
      </c>
      <c r="M54" s="9">
        <v>3</v>
      </c>
      <c r="N54" s="9">
        <v>4</v>
      </c>
      <c r="O54" s="9">
        <v>4</v>
      </c>
      <c r="P54" s="9">
        <v>2</v>
      </c>
      <c r="Q54" s="13">
        <f t="shared" si="15"/>
        <v>50</v>
      </c>
      <c r="R54" s="13">
        <f t="shared" si="0"/>
        <v>2500</v>
      </c>
      <c r="S54">
        <f t="shared" si="1"/>
        <v>4</v>
      </c>
      <c r="T54">
        <f t="shared" si="2"/>
        <v>100</v>
      </c>
      <c r="U54">
        <f t="shared" si="3"/>
        <v>1</v>
      </c>
      <c r="V54">
        <f t="shared" si="4"/>
        <v>50</v>
      </c>
      <c r="W54">
        <f t="shared" si="5"/>
        <v>9</v>
      </c>
      <c r="X54">
        <f t="shared" si="6"/>
        <v>150</v>
      </c>
      <c r="Y54">
        <f t="shared" si="7"/>
        <v>9</v>
      </c>
      <c r="Z54">
        <f t="shared" si="8"/>
        <v>150</v>
      </c>
      <c r="AA54">
        <f t="shared" si="9"/>
        <v>16</v>
      </c>
      <c r="AB54">
        <f t="shared" si="10"/>
        <v>200</v>
      </c>
      <c r="AC54">
        <f t="shared" si="11"/>
        <v>16</v>
      </c>
      <c r="AD54">
        <f t="shared" si="12"/>
        <v>200</v>
      </c>
      <c r="AE54">
        <f t="shared" si="13"/>
        <v>4</v>
      </c>
      <c r="AF54">
        <f t="shared" si="14"/>
        <v>100</v>
      </c>
    </row>
    <row r="55" spans="1:32" x14ac:dyDescent="0.25">
      <c r="A55" s="12">
        <v>49</v>
      </c>
      <c r="B55" s="9">
        <v>5</v>
      </c>
      <c r="C55" s="9">
        <v>3</v>
      </c>
      <c r="D55" s="9">
        <v>3</v>
      </c>
      <c r="E55" s="9">
        <v>5</v>
      </c>
      <c r="F55" s="9">
        <v>4</v>
      </c>
      <c r="G55" s="9">
        <v>3</v>
      </c>
      <c r="H55" s="9">
        <v>3</v>
      </c>
      <c r="I55" s="9">
        <v>3</v>
      </c>
      <c r="J55" s="9">
        <v>2</v>
      </c>
      <c r="K55" s="9">
        <v>4</v>
      </c>
      <c r="L55" s="9">
        <v>4</v>
      </c>
      <c r="M55" s="9">
        <v>3</v>
      </c>
      <c r="N55" s="9">
        <v>3</v>
      </c>
      <c r="O55" s="9">
        <v>1</v>
      </c>
      <c r="P55" s="9">
        <v>3</v>
      </c>
      <c r="Q55" s="13">
        <f t="shared" si="15"/>
        <v>49</v>
      </c>
      <c r="R55" s="13">
        <f t="shared" si="0"/>
        <v>2401</v>
      </c>
      <c r="S55">
        <f t="shared" si="1"/>
        <v>4</v>
      </c>
      <c r="T55">
        <f t="shared" si="2"/>
        <v>98</v>
      </c>
      <c r="U55">
        <f t="shared" si="3"/>
        <v>16</v>
      </c>
      <c r="V55">
        <f t="shared" si="4"/>
        <v>196</v>
      </c>
      <c r="W55">
        <f t="shared" si="5"/>
        <v>16</v>
      </c>
      <c r="X55">
        <f t="shared" si="6"/>
        <v>196</v>
      </c>
      <c r="Y55">
        <f t="shared" si="7"/>
        <v>9</v>
      </c>
      <c r="Z55">
        <f t="shared" si="8"/>
        <v>147</v>
      </c>
      <c r="AA55">
        <f t="shared" si="9"/>
        <v>9</v>
      </c>
      <c r="AB55">
        <f t="shared" si="10"/>
        <v>147</v>
      </c>
      <c r="AC55">
        <f t="shared" si="11"/>
        <v>1</v>
      </c>
      <c r="AD55">
        <f t="shared" si="12"/>
        <v>49</v>
      </c>
      <c r="AE55">
        <f t="shared" si="13"/>
        <v>9</v>
      </c>
      <c r="AF55">
        <f t="shared" si="14"/>
        <v>147</v>
      </c>
    </row>
    <row r="56" spans="1:32" x14ac:dyDescent="0.25">
      <c r="A56" s="12">
        <v>50</v>
      </c>
      <c r="B56" s="9">
        <v>2</v>
      </c>
      <c r="C56" s="9">
        <v>4</v>
      </c>
      <c r="D56" s="9">
        <v>4</v>
      </c>
      <c r="E56" s="9">
        <v>5</v>
      </c>
      <c r="F56" s="9">
        <v>2</v>
      </c>
      <c r="G56" s="9">
        <v>3</v>
      </c>
      <c r="H56" s="9">
        <v>5</v>
      </c>
      <c r="I56" s="9">
        <v>3</v>
      </c>
      <c r="J56" s="9">
        <v>3</v>
      </c>
      <c r="K56" s="9">
        <v>3</v>
      </c>
      <c r="L56" s="9">
        <v>3</v>
      </c>
      <c r="M56" s="9">
        <v>2</v>
      </c>
      <c r="N56" s="9">
        <v>1</v>
      </c>
      <c r="O56" s="9">
        <v>3</v>
      </c>
      <c r="P56" s="9">
        <v>3</v>
      </c>
      <c r="Q56" s="13">
        <f>SUM(B56:P56)</f>
        <v>46</v>
      </c>
      <c r="R56" s="13">
        <f t="shared" si="0"/>
        <v>2116</v>
      </c>
      <c r="S56">
        <f t="shared" si="1"/>
        <v>9</v>
      </c>
      <c r="T56">
        <f t="shared" si="2"/>
        <v>138</v>
      </c>
      <c r="U56">
        <f t="shared" si="3"/>
        <v>9</v>
      </c>
      <c r="V56">
        <f t="shared" si="4"/>
        <v>138</v>
      </c>
      <c r="W56">
        <f t="shared" si="5"/>
        <v>9</v>
      </c>
      <c r="X56">
        <f t="shared" si="6"/>
        <v>138</v>
      </c>
      <c r="Y56">
        <f t="shared" si="7"/>
        <v>4</v>
      </c>
      <c r="Z56">
        <f t="shared" si="8"/>
        <v>92</v>
      </c>
      <c r="AA56">
        <f t="shared" si="9"/>
        <v>1</v>
      </c>
      <c r="AB56">
        <f t="shared" si="10"/>
        <v>46</v>
      </c>
      <c r="AC56">
        <f t="shared" si="11"/>
        <v>9</v>
      </c>
      <c r="AD56">
        <f t="shared" si="12"/>
        <v>138</v>
      </c>
      <c r="AE56">
        <f t="shared" si="13"/>
        <v>9</v>
      </c>
      <c r="AF56">
        <f t="shared" si="14"/>
        <v>138</v>
      </c>
    </row>
    <row r="57" spans="1:32" x14ac:dyDescent="0.25">
      <c r="A57" s="12">
        <v>51</v>
      </c>
      <c r="B57" s="9">
        <v>2</v>
      </c>
      <c r="C57" s="9">
        <v>4</v>
      </c>
      <c r="D57" s="9">
        <v>4</v>
      </c>
      <c r="E57" s="9">
        <v>5</v>
      </c>
      <c r="F57" s="9">
        <v>3</v>
      </c>
      <c r="G57" s="9">
        <v>3</v>
      </c>
      <c r="H57" s="9">
        <v>5</v>
      </c>
      <c r="I57" s="9">
        <v>2</v>
      </c>
      <c r="J57" s="9">
        <v>5</v>
      </c>
      <c r="K57" s="9">
        <v>5</v>
      </c>
      <c r="L57" s="9">
        <v>3</v>
      </c>
      <c r="M57" s="9">
        <v>4</v>
      </c>
      <c r="N57" s="9">
        <v>3</v>
      </c>
      <c r="O57" s="9">
        <v>4</v>
      </c>
      <c r="P57" s="9">
        <v>3</v>
      </c>
      <c r="Q57" s="13">
        <f t="shared" si="15"/>
        <v>55</v>
      </c>
      <c r="R57" s="13">
        <f t="shared" si="0"/>
        <v>3025</v>
      </c>
      <c r="S57">
        <f t="shared" si="1"/>
        <v>25</v>
      </c>
      <c r="T57">
        <f t="shared" si="2"/>
        <v>275</v>
      </c>
      <c r="U57">
        <f t="shared" si="3"/>
        <v>25</v>
      </c>
      <c r="V57">
        <f t="shared" si="4"/>
        <v>275</v>
      </c>
      <c r="W57">
        <f t="shared" si="5"/>
        <v>9</v>
      </c>
      <c r="X57">
        <f t="shared" si="6"/>
        <v>165</v>
      </c>
      <c r="Y57">
        <f t="shared" si="7"/>
        <v>16</v>
      </c>
      <c r="Z57">
        <f t="shared" si="8"/>
        <v>220</v>
      </c>
      <c r="AA57">
        <f t="shared" si="9"/>
        <v>9</v>
      </c>
      <c r="AB57">
        <f t="shared" si="10"/>
        <v>165</v>
      </c>
      <c r="AC57">
        <f t="shared" si="11"/>
        <v>16</v>
      </c>
      <c r="AD57">
        <f t="shared" si="12"/>
        <v>220</v>
      </c>
      <c r="AE57">
        <f t="shared" si="13"/>
        <v>9</v>
      </c>
      <c r="AF57">
        <f t="shared" si="14"/>
        <v>165</v>
      </c>
    </row>
    <row r="58" spans="1:32" x14ac:dyDescent="0.25">
      <c r="A58" s="12">
        <v>52</v>
      </c>
      <c r="B58" s="9">
        <v>3</v>
      </c>
      <c r="C58" s="9">
        <v>3</v>
      </c>
      <c r="D58" s="9">
        <v>4</v>
      </c>
      <c r="E58" s="9">
        <v>3</v>
      </c>
      <c r="F58" s="9">
        <v>3</v>
      </c>
      <c r="G58" s="9">
        <v>2</v>
      </c>
      <c r="H58" s="9">
        <v>3</v>
      </c>
      <c r="I58" s="9">
        <v>3</v>
      </c>
      <c r="J58" s="9">
        <v>3</v>
      </c>
      <c r="K58" s="9">
        <v>5</v>
      </c>
      <c r="L58" s="9">
        <v>3</v>
      </c>
      <c r="M58" s="9">
        <v>2</v>
      </c>
      <c r="N58" s="9">
        <v>3</v>
      </c>
      <c r="O58" s="9">
        <v>2</v>
      </c>
      <c r="P58" s="9">
        <v>3</v>
      </c>
      <c r="Q58" s="13">
        <f t="shared" si="15"/>
        <v>45</v>
      </c>
      <c r="R58" s="13">
        <f t="shared" si="0"/>
        <v>2025</v>
      </c>
      <c r="S58">
        <f t="shared" si="1"/>
        <v>9</v>
      </c>
      <c r="T58">
        <f t="shared" si="2"/>
        <v>135</v>
      </c>
      <c r="U58">
        <f t="shared" si="3"/>
        <v>25</v>
      </c>
      <c r="V58">
        <f t="shared" si="4"/>
        <v>225</v>
      </c>
      <c r="W58">
        <f t="shared" si="5"/>
        <v>9</v>
      </c>
      <c r="X58">
        <f t="shared" si="6"/>
        <v>135</v>
      </c>
      <c r="Y58">
        <f t="shared" si="7"/>
        <v>4</v>
      </c>
      <c r="Z58">
        <f t="shared" si="8"/>
        <v>90</v>
      </c>
      <c r="AA58">
        <f t="shared" si="9"/>
        <v>9</v>
      </c>
      <c r="AB58">
        <f t="shared" si="10"/>
        <v>135</v>
      </c>
      <c r="AC58">
        <f t="shared" si="11"/>
        <v>4</v>
      </c>
      <c r="AD58">
        <f t="shared" si="12"/>
        <v>90</v>
      </c>
      <c r="AE58">
        <f t="shared" si="13"/>
        <v>9</v>
      </c>
      <c r="AF58">
        <f t="shared" si="14"/>
        <v>135</v>
      </c>
    </row>
    <row r="59" spans="1:32" x14ac:dyDescent="0.25">
      <c r="A59" s="12">
        <v>53</v>
      </c>
      <c r="B59" s="9">
        <v>2</v>
      </c>
      <c r="C59" s="9">
        <v>3</v>
      </c>
      <c r="D59" s="9">
        <v>2</v>
      </c>
      <c r="E59" s="9">
        <v>3</v>
      </c>
      <c r="F59" s="9">
        <v>3</v>
      </c>
      <c r="G59" s="9">
        <v>2</v>
      </c>
      <c r="H59" s="9">
        <v>5</v>
      </c>
      <c r="I59" s="9">
        <v>3</v>
      </c>
      <c r="J59" s="9">
        <v>2</v>
      </c>
      <c r="K59" s="9">
        <v>5</v>
      </c>
      <c r="L59" s="9">
        <v>1</v>
      </c>
      <c r="M59" s="9">
        <v>4</v>
      </c>
      <c r="N59" s="9">
        <v>3</v>
      </c>
      <c r="O59" s="9">
        <v>3</v>
      </c>
      <c r="P59" s="9">
        <v>3</v>
      </c>
      <c r="Q59" s="13">
        <f t="shared" si="15"/>
        <v>44</v>
      </c>
      <c r="R59" s="13">
        <f t="shared" si="0"/>
        <v>1936</v>
      </c>
      <c r="S59">
        <f t="shared" si="1"/>
        <v>4</v>
      </c>
      <c r="T59">
        <f t="shared" si="2"/>
        <v>88</v>
      </c>
      <c r="U59">
        <f t="shared" si="3"/>
        <v>25</v>
      </c>
      <c r="V59">
        <f t="shared" si="4"/>
        <v>220</v>
      </c>
      <c r="W59">
        <f t="shared" si="5"/>
        <v>1</v>
      </c>
      <c r="X59">
        <f t="shared" si="6"/>
        <v>44</v>
      </c>
      <c r="Y59">
        <f t="shared" si="7"/>
        <v>16</v>
      </c>
      <c r="Z59">
        <f t="shared" si="8"/>
        <v>176</v>
      </c>
      <c r="AA59">
        <f t="shared" si="9"/>
        <v>9</v>
      </c>
      <c r="AB59">
        <f t="shared" si="10"/>
        <v>132</v>
      </c>
      <c r="AC59">
        <f t="shared" si="11"/>
        <v>9</v>
      </c>
      <c r="AD59">
        <f t="shared" si="12"/>
        <v>132</v>
      </c>
      <c r="AE59">
        <f t="shared" si="13"/>
        <v>9</v>
      </c>
      <c r="AF59">
        <f t="shared" si="14"/>
        <v>132</v>
      </c>
    </row>
    <row r="60" spans="1:32" x14ac:dyDescent="0.25">
      <c r="A60" s="12">
        <v>54</v>
      </c>
      <c r="B60" s="9">
        <v>3</v>
      </c>
      <c r="C60" s="9">
        <v>3</v>
      </c>
      <c r="D60" s="9">
        <v>3</v>
      </c>
      <c r="E60" s="9">
        <v>3</v>
      </c>
      <c r="F60" s="9">
        <v>3</v>
      </c>
      <c r="G60" s="9">
        <v>3</v>
      </c>
      <c r="H60" s="9">
        <v>3</v>
      </c>
      <c r="I60" s="9">
        <v>1</v>
      </c>
      <c r="J60" s="9">
        <v>5</v>
      </c>
      <c r="K60" s="9">
        <v>5</v>
      </c>
      <c r="L60" s="9">
        <v>3</v>
      </c>
      <c r="M60" s="9">
        <v>5</v>
      </c>
      <c r="N60" s="9">
        <v>3</v>
      </c>
      <c r="O60" s="9">
        <v>3</v>
      </c>
      <c r="P60" s="9">
        <v>3</v>
      </c>
      <c r="Q60" s="13">
        <f t="shared" si="15"/>
        <v>49</v>
      </c>
      <c r="R60" s="13">
        <f t="shared" si="0"/>
        <v>2401</v>
      </c>
      <c r="S60">
        <f t="shared" si="1"/>
        <v>25</v>
      </c>
      <c r="T60">
        <f t="shared" si="2"/>
        <v>245</v>
      </c>
      <c r="U60">
        <f t="shared" si="3"/>
        <v>25</v>
      </c>
      <c r="V60">
        <f t="shared" si="4"/>
        <v>245</v>
      </c>
      <c r="W60">
        <f t="shared" si="5"/>
        <v>9</v>
      </c>
      <c r="X60">
        <f t="shared" si="6"/>
        <v>147</v>
      </c>
      <c r="Y60">
        <f t="shared" si="7"/>
        <v>25</v>
      </c>
      <c r="Z60">
        <f t="shared" si="8"/>
        <v>245</v>
      </c>
      <c r="AA60">
        <f t="shared" si="9"/>
        <v>9</v>
      </c>
      <c r="AB60">
        <f t="shared" si="10"/>
        <v>147</v>
      </c>
      <c r="AC60">
        <f t="shared" si="11"/>
        <v>9</v>
      </c>
      <c r="AD60">
        <f t="shared" si="12"/>
        <v>147</v>
      </c>
      <c r="AE60">
        <f t="shared" si="13"/>
        <v>9</v>
      </c>
      <c r="AF60">
        <f t="shared" si="14"/>
        <v>147</v>
      </c>
    </row>
    <row r="61" spans="1:32" x14ac:dyDescent="0.25">
      <c r="A61" s="12">
        <v>55</v>
      </c>
      <c r="B61" s="9">
        <v>5</v>
      </c>
      <c r="C61" s="9">
        <v>1</v>
      </c>
      <c r="D61" s="9">
        <v>3</v>
      </c>
      <c r="E61" s="9">
        <v>1</v>
      </c>
      <c r="F61" s="9">
        <v>3</v>
      </c>
      <c r="G61" s="9">
        <v>5</v>
      </c>
      <c r="H61" s="9">
        <v>4</v>
      </c>
      <c r="I61" s="9">
        <v>2</v>
      </c>
      <c r="J61" s="9">
        <v>2</v>
      </c>
      <c r="K61" s="9">
        <v>2</v>
      </c>
      <c r="L61" s="9">
        <v>2</v>
      </c>
      <c r="M61" s="9">
        <v>3</v>
      </c>
      <c r="N61" s="9">
        <v>3</v>
      </c>
      <c r="O61" s="9">
        <v>3</v>
      </c>
      <c r="P61" s="9">
        <v>3</v>
      </c>
      <c r="Q61" s="13">
        <f t="shared" si="15"/>
        <v>42</v>
      </c>
      <c r="R61" s="13">
        <f t="shared" si="0"/>
        <v>1764</v>
      </c>
      <c r="S61">
        <f t="shared" si="1"/>
        <v>4</v>
      </c>
      <c r="T61">
        <f t="shared" si="2"/>
        <v>84</v>
      </c>
      <c r="U61">
        <f t="shared" si="3"/>
        <v>4</v>
      </c>
      <c r="V61">
        <f t="shared" si="4"/>
        <v>84</v>
      </c>
      <c r="W61">
        <f t="shared" si="5"/>
        <v>4</v>
      </c>
      <c r="X61">
        <f t="shared" si="6"/>
        <v>84</v>
      </c>
      <c r="Y61">
        <f t="shared" si="7"/>
        <v>9</v>
      </c>
      <c r="Z61">
        <f t="shared" si="8"/>
        <v>126</v>
      </c>
      <c r="AA61">
        <f t="shared" si="9"/>
        <v>9</v>
      </c>
      <c r="AB61">
        <f t="shared" si="10"/>
        <v>126</v>
      </c>
      <c r="AC61">
        <f t="shared" si="11"/>
        <v>9</v>
      </c>
      <c r="AD61">
        <f t="shared" si="12"/>
        <v>126</v>
      </c>
      <c r="AE61">
        <f t="shared" si="13"/>
        <v>9</v>
      </c>
      <c r="AF61">
        <f t="shared" si="14"/>
        <v>126</v>
      </c>
    </row>
    <row r="62" spans="1:32" x14ac:dyDescent="0.25">
      <c r="A62" s="12">
        <v>56</v>
      </c>
      <c r="B62" s="9">
        <v>5</v>
      </c>
      <c r="C62" s="9">
        <v>3</v>
      </c>
      <c r="D62" s="9">
        <v>3</v>
      </c>
      <c r="E62" s="9">
        <v>3</v>
      </c>
      <c r="F62" s="9">
        <v>3</v>
      </c>
      <c r="G62" s="9">
        <v>5</v>
      </c>
      <c r="H62" s="9">
        <v>4</v>
      </c>
      <c r="I62" s="9">
        <v>3</v>
      </c>
      <c r="J62" s="9">
        <v>3</v>
      </c>
      <c r="K62" s="9">
        <v>3</v>
      </c>
      <c r="L62" s="9">
        <v>3</v>
      </c>
      <c r="M62" s="9">
        <v>4</v>
      </c>
      <c r="N62" s="9">
        <v>3</v>
      </c>
      <c r="O62" s="9">
        <v>3</v>
      </c>
      <c r="P62" s="9">
        <v>3</v>
      </c>
      <c r="Q62" s="13">
        <f t="shared" si="15"/>
        <v>51</v>
      </c>
      <c r="R62" s="13">
        <f t="shared" si="0"/>
        <v>2601</v>
      </c>
      <c r="S62">
        <f t="shared" si="1"/>
        <v>9</v>
      </c>
      <c r="T62">
        <f t="shared" si="2"/>
        <v>153</v>
      </c>
      <c r="U62">
        <f t="shared" si="3"/>
        <v>9</v>
      </c>
      <c r="V62">
        <f t="shared" si="4"/>
        <v>153</v>
      </c>
      <c r="W62">
        <f t="shared" si="5"/>
        <v>9</v>
      </c>
      <c r="X62">
        <f t="shared" si="6"/>
        <v>153</v>
      </c>
      <c r="Y62">
        <f t="shared" si="7"/>
        <v>16</v>
      </c>
      <c r="Z62">
        <f t="shared" si="8"/>
        <v>204</v>
      </c>
      <c r="AA62">
        <f t="shared" si="9"/>
        <v>9</v>
      </c>
      <c r="AB62">
        <f t="shared" si="10"/>
        <v>153</v>
      </c>
      <c r="AC62">
        <f t="shared" si="11"/>
        <v>9</v>
      </c>
      <c r="AD62">
        <f t="shared" si="12"/>
        <v>153</v>
      </c>
      <c r="AE62">
        <f t="shared" si="13"/>
        <v>9</v>
      </c>
      <c r="AF62">
        <f t="shared" si="14"/>
        <v>153</v>
      </c>
    </row>
    <row r="63" spans="1:32" x14ac:dyDescent="0.25">
      <c r="A63" s="12">
        <v>57</v>
      </c>
      <c r="B63" s="9">
        <v>5</v>
      </c>
      <c r="C63" s="9">
        <v>3</v>
      </c>
      <c r="D63" s="9">
        <v>1</v>
      </c>
      <c r="E63" s="9">
        <v>5</v>
      </c>
      <c r="F63" s="9">
        <v>5</v>
      </c>
      <c r="G63" s="9">
        <v>5</v>
      </c>
      <c r="H63" s="9">
        <v>4</v>
      </c>
      <c r="I63" s="9">
        <v>2</v>
      </c>
      <c r="J63" s="9">
        <v>5</v>
      </c>
      <c r="K63" s="9">
        <v>2</v>
      </c>
      <c r="L63" s="9">
        <v>2</v>
      </c>
      <c r="M63" s="9">
        <v>4</v>
      </c>
      <c r="N63" s="9">
        <v>2</v>
      </c>
      <c r="O63" s="9">
        <v>1</v>
      </c>
      <c r="P63" s="9">
        <v>3</v>
      </c>
      <c r="Q63" s="13">
        <f t="shared" si="15"/>
        <v>49</v>
      </c>
      <c r="R63" s="13">
        <f t="shared" si="0"/>
        <v>2401</v>
      </c>
      <c r="S63">
        <f t="shared" si="1"/>
        <v>25</v>
      </c>
      <c r="T63">
        <f t="shared" si="2"/>
        <v>245</v>
      </c>
      <c r="U63">
        <f t="shared" si="3"/>
        <v>4</v>
      </c>
      <c r="V63">
        <f t="shared" si="4"/>
        <v>98</v>
      </c>
      <c r="W63">
        <f t="shared" si="5"/>
        <v>4</v>
      </c>
      <c r="X63">
        <f t="shared" si="6"/>
        <v>98</v>
      </c>
      <c r="Y63">
        <f t="shared" si="7"/>
        <v>16</v>
      </c>
      <c r="Z63">
        <f t="shared" si="8"/>
        <v>196</v>
      </c>
      <c r="AA63">
        <f t="shared" si="9"/>
        <v>4</v>
      </c>
      <c r="AB63">
        <f t="shared" si="10"/>
        <v>98</v>
      </c>
      <c r="AC63">
        <f t="shared" si="11"/>
        <v>1</v>
      </c>
      <c r="AD63">
        <f t="shared" si="12"/>
        <v>49</v>
      </c>
      <c r="AE63">
        <f t="shared" si="13"/>
        <v>9</v>
      </c>
      <c r="AF63">
        <f t="shared" si="14"/>
        <v>147</v>
      </c>
    </row>
    <row r="64" spans="1:32" x14ac:dyDescent="0.25">
      <c r="A64" s="12">
        <v>58</v>
      </c>
      <c r="B64" s="9">
        <v>3</v>
      </c>
      <c r="C64" s="9">
        <v>3</v>
      </c>
      <c r="D64" s="9">
        <v>5</v>
      </c>
      <c r="E64" s="9">
        <v>5</v>
      </c>
      <c r="F64" s="9">
        <v>3</v>
      </c>
      <c r="G64" s="9">
        <v>3</v>
      </c>
      <c r="H64" s="9">
        <v>3</v>
      </c>
      <c r="I64" s="9">
        <v>5</v>
      </c>
      <c r="J64" s="9">
        <v>3</v>
      </c>
      <c r="K64" s="9">
        <v>3</v>
      </c>
      <c r="L64" s="9">
        <v>2</v>
      </c>
      <c r="M64" s="9">
        <v>4</v>
      </c>
      <c r="N64" s="9">
        <v>3</v>
      </c>
      <c r="O64" s="9">
        <v>1</v>
      </c>
      <c r="P64" s="9">
        <v>3</v>
      </c>
      <c r="Q64" s="13">
        <f t="shared" si="15"/>
        <v>49</v>
      </c>
      <c r="R64" s="13">
        <f>SUM(Q64*Q64)</f>
        <v>2401</v>
      </c>
      <c r="S64">
        <f t="shared" si="1"/>
        <v>9</v>
      </c>
      <c r="T64">
        <f t="shared" si="2"/>
        <v>147</v>
      </c>
      <c r="U64">
        <f t="shared" si="3"/>
        <v>9</v>
      </c>
      <c r="V64">
        <f t="shared" si="4"/>
        <v>147</v>
      </c>
      <c r="W64">
        <f t="shared" si="5"/>
        <v>4</v>
      </c>
      <c r="X64">
        <f t="shared" si="6"/>
        <v>98</v>
      </c>
      <c r="Y64">
        <f t="shared" si="7"/>
        <v>16</v>
      </c>
      <c r="Z64">
        <f t="shared" si="8"/>
        <v>196</v>
      </c>
      <c r="AA64">
        <f t="shared" si="9"/>
        <v>9</v>
      </c>
      <c r="AB64">
        <f t="shared" si="10"/>
        <v>147</v>
      </c>
      <c r="AC64">
        <f t="shared" si="11"/>
        <v>1</v>
      </c>
      <c r="AD64">
        <f t="shared" si="12"/>
        <v>49</v>
      </c>
      <c r="AE64">
        <f t="shared" si="13"/>
        <v>9</v>
      </c>
      <c r="AF64">
        <f t="shared" si="14"/>
        <v>147</v>
      </c>
    </row>
    <row r="65" spans="1:32" x14ac:dyDescent="0.25">
      <c r="A65" s="12">
        <v>59</v>
      </c>
      <c r="B65" s="9">
        <v>2</v>
      </c>
      <c r="C65" s="9">
        <v>1</v>
      </c>
      <c r="D65" s="9">
        <v>4</v>
      </c>
      <c r="E65" s="9">
        <v>4</v>
      </c>
      <c r="F65" s="9">
        <v>5</v>
      </c>
      <c r="G65" s="9">
        <v>5</v>
      </c>
      <c r="H65" s="9">
        <v>5</v>
      </c>
      <c r="I65" s="9">
        <v>3</v>
      </c>
      <c r="J65" s="9">
        <v>5</v>
      </c>
      <c r="K65" s="9">
        <v>3</v>
      </c>
      <c r="L65" s="9">
        <v>4</v>
      </c>
      <c r="M65" s="9">
        <v>4</v>
      </c>
      <c r="N65" s="9">
        <v>5</v>
      </c>
      <c r="O65" s="9">
        <v>5</v>
      </c>
      <c r="P65" s="9">
        <v>3</v>
      </c>
      <c r="Q65" s="13">
        <f t="shared" si="15"/>
        <v>58</v>
      </c>
      <c r="R65" s="13">
        <f>SUM(Q65*Q65)</f>
        <v>3364</v>
      </c>
      <c r="S65">
        <f t="shared" si="1"/>
        <v>25</v>
      </c>
      <c r="T65">
        <f t="shared" si="2"/>
        <v>290</v>
      </c>
      <c r="U65">
        <f t="shared" si="3"/>
        <v>9</v>
      </c>
      <c r="V65">
        <f t="shared" si="4"/>
        <v>174</v>
      </c>
      <c r="W65">
        <f t="shared" si="5"/>
        <v>16</v>
      </c>
      <c r="X65">
        <f t="shared" si="6"/>
        <v>232</v>
      </c>
      <c r="Y65">
        <f t="shared" si="7"/>
        <v>16</v>
      </c>
      <c r="Z65">
        <f t="shared" si="8"/>
        <v>232</v>
      </c>
      <c r="AA65">
        <f t="shared" si="9"/>
        <v>25</v>
      </c>
      <c r="AB65">
        <f t="shared" si="10"/>
        <v>290</v>
      </c>
      <c r="AC65">
        <f t="shared" si="11"/>
        <v>25</v>
      </c>
      <c r="AD65">
        <f t="shared" si="12"/>
        <v>290</v>
      </c>
      <c r="AE65">
        <f t="shared" si="13"/>
        <v>9</v>
      </c>
      <c r="AF65">
        <f t="shared" si="14"/>
        <v>174</v>
      </c>
    </row>
    <row r="66" spans="1:32" x14ac:dyDescent="0.25">
      <c r="A66" s="8" t="s">
        <v>5</v>
      </c>
      <c r="B66" s="8">
        <f>SUM(B7:B65)</f>
        <v>172</v>
      </c>
      <c r="C66" s="28">
        <f t="shared" ref="C66:P66" si="16">SUM(C7:C65)</f>
        <v>189</v>
      </c>
      <c r="D66" s="28">
        <f t="shared" si="16"/>
        <v>191</v>
      </c>
      <c r="E66" s="28">
        <f t="shared" si="16"/>
        <v>181</v>
      </c>
      <c r="F66" s="28">
        <f t="shared" si="16"/>
        <v>198</v>
      </c>
      <c r="G66" s="28">
        <f t="shared" si="16"/>
        <v>210</v>
      </c>
      <c r="H66" s="28">
        <f t="shared" si="16"/>
        <v>190</v>
      </c>
      <c r="I66" s="28">
        <f t="shared" si="16"/>
        <v>184</v>
      </c>
      <c r="J66" s="28">
        <f t="shared" si="16"/>
        <v>201</v>
      </c>
      <c r="K66" s="28">
        <f t="shared" si="16"/>
        <v>187</v>
      </c>
      <c r="L66" s="28">
        <f t="shared" si="16"/>
        <v>182</v>
      </c>
      <c r="M66" s="28">
        <f t="shared" si="16"/>
        <v>195</v>
      </c>
      <c r="N66" s="28">
        <f t="shared" si="16"/>
        <v>196</v>
      </c>
      <c r="O66" s="28">
        <f t="shared" si="16"/>
        <v>173</v>
      </c>
      <c r="P66" s="28">
        <f t="shared" si="16"/>
        <v>204</v>
      </c>
      <c r="Q66" s="32">
        <f>SUM(Q7:Q65)</f>
        <v>2853</v>
      </c>
      <c r="R66" s="32">
        <f>SUM(R7:R65)</f>
        <v>139297</v>
      </c>
      <c r="S66">
        <f>SUM(S7:S65)</f>
        <v>759</v>
      </c>
      <c r="T66">
        <f t="shared" ref="T66:AF66" si="17">SUM(T7:T65)</f>
        <v>9865</v>
      </c>
      <c r="U66">
        <f t="shared" si="17"/>
        <v>667</v>
      </c>
      <c r="V66">
        <f t="shared" si="17"/>
        <v>9107</v>
      </c>
      <c r="W66">
        <f t="shared" si="17"/>
        <v>642</v>
      </c>
      <c r="X66">
        <f t="shared" si="17"/>
        <v>8904</v>
      </c>
      <c r="Y66">
        <f t="shared" si="17"/>
        <v>677</v>
      </c>
      <c r="Z66">
        <f t="shared" si="17"/>
        <v>9434</v>
      </c>
      <c r="AA66">
        <f t="shared" si="17"/>
        <v>720</v>
      </c>
      <c r="AB66">
        <f t="shared" si="17"/>
        <v>9570</v>
      </c>
      <c r="AC66">
        <f t="shared" si="17"/>
        <v>605</v>
      </c>
      <c r="AD66">
        <f t="shared" si="17"/>
        <v>8535</v>
      </c>
      <c r="AE66">
        <f t="shared" si="17"/>
        <v>760</v>
      </c>
      <c r="AF66">
        <f t="shared" si="17"/>
        <v>9947</v>
      </c>
    </row>
    <row r="67" spans="1:32" ht="17.25" x14ac:dyDescent="0.25">
      <c r="A67" s="8" t="s">
        <v>6</v>
      </c>
      <c r="B67" s="8">
        <v>513</v>
      </c>
      <c r="C67" s="28">
        <v>667</v>
      </c>
      <c r="D67" s="28">
        <v>693</v>
      </c>
      <c r="E67" s="28">
        <v>641</v>
      </c>
      <c r="F67" s="28">
        <v>708</v>
      </c>
      <c r="G67" s="28">
        <v>810</v>
      </c>
      <c r="H67" s="28">
        <v>704</v>
      </c>
      <c r="I67" s="28">
        <v>616</v>
      </c>
      <c r="J67" s="8">
        <v>759</v>
      </c>
      <c r="K67" s="8">
        <v>667</v>
      </c>
      <c r="L67" s="8">
        <v>642</v>
      </c>
      <c r="M67" s="8">
        <v>677</v>
      </c>
      <c r="N67" s="8">
        <v>720</v>
      </c>
      <c r="O67" s="8">
        <v>605</v>
      </c>
      <c r="P67" s="8">
        <v>760</v>
      </c>
      <c r="Q67" s="33"/>
      <c r="R67" s="33"/>
    </row>
    <row r="68" spans="1:32" x14ac:dyDescent="0.25">
      <c r="A68" s="8" t="s">
        <v>7</v>
      </c>
      <c r="B68" s="8">
        <v>7920</v>
      </c>
      <c r="C68" s="28">
        <v>9169</v>
      </c>
      <c r="D68" s="28">
        <v>9326</v>
      </c>
      <c r="E68" s="28">
        <v>8883</v>
      </c>
      <c r="F68" s="28">
        <v>9697</v>
      </c>
      <c r="G68" s="28">
        <v>10272</v>
      </c>
      <c r="H68" s="28">
        <v>9296</v>
      </c>
      <c r="I68" s="28">
        <v>8923</v>
      </c>
      <c r="J68" s="8">
        <v>9865</v>
      </c>
      <c r="K68" s="8">
        <v>9107</v>
      </c>
      <c r="L68" s="8">
        <v>8904</v>
      </c>
      <c r="M68" s="8">
        <v>9434</v>
      </c>
      <c r="N68" s="8">
        <v>9570</v>
      </c>
      <c r="O68" s="8">
        <v>8535</v>
      </c>
      <c r="P68" s="8">
        <v>9947</v>
      </c>
      <c r="Q68" s="33"/>
      <c r="R68" s="33"/>
    </row>
    <row r="69" spans="1:32" x14ac:dyDescent="0.25">
      <c r="A69" s="8" t="s">
        <v>2</v>
      </c>
      <c r="B69" s="35">
        <v>59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4"/>
      <c r="R69" s="34"/>
    </row>
    <row r="70" spans="1:32" x14ac:dyDescent="0.25">
      <c r="T70">
        <f>SUM(Q66*Q66/59)</f>
        <v>137959.4745762712</v>
      </c>
    </row>
    <row r="71" spans="1:32" x14ac:dyDescent="0.25">
      <c r="T71">
        <f>SUM(R66-T70)</f>
        <v>1337.5254237288027</v>
      </c>
    </row>
    <row r="72" spans="1:32" x14ac:dyDescent="0.25">
      <c r="T72">
        <f>SUM(T71/59)</f>
        <v>22.669922436081404</v>
      </c>
      <c r="U72">
        <v>9.1999999999999993</v>
      </c>
    </row>
    <row r="73" spans="1:32" x14ac:dyDescent="0.25">
      <c r="S73">
        <v>172</v>
      </c>
      <c r="T73">
        <v>11.58</v>
      </c>
      <c r="U73">
        <v>22.66</v>
      </c>
    </row>
    <row r="74" spans="1:32" x14ac:dyDescent="0.25">
      <c r="S74">
        <v>59</v>
      </c>
      <c r="T74">
        <f>SUM(T73/59)</f>
        <v>0.19627118644067798</v>
      </c>
      <c r="U74">
        <f>SUM(U72/U73)</f>
        <v>0.40600176522506615</v>
      </c>
    </row>
    <row r="75" spans="1:32" x14ac:dyDescent="0.25">
      <c r="S75">
        <f>SUM(S73*S73/S74)</f>
        <v>501.42372881355931</v>
      </c>
    </row>
    <row r="76" spans="1:32" x14ac:dyDescent="0.25">
      <c r="S76">
        <v>513</v>
      </c>
      <c r="V76" s="14"/>
    </row>
    <row r="77" spans="1:32" x14ac:dyDescent="0.25">
      <c r="S77">
        <f>SUM(S76-S75)</f>
        <v>11.576271186440692</v>
      </c>
    </row>
    <row r="78" spans="1:32" x14ac:dyDescent="0.25">
      <c r="V78" t="e">
        <f>SUM(V73/V77)</f>
        <v>#DIV/0!</v>
      </c>
    </row>
    <row r="79" spans="1:32" x14ac:dyDescent="0.25">
      <c r="T79">
        <v>59</v>
      </c>
      <c r="U79">
        <v>172</v>
      </c>
      <c r="W79">
        <v>59</v>
      </c>
      <c r="X79">
        <v>172</v>
      </c>
      <c r="Y79">
        <v>59</v>
      </c>
      <c r="Z79">
        <v>2853</v>
      </c>
    </row>
    <row r="80" spans="1:32" x14ac:dyDescent="0.25">
      <c r="T80">
        <v>7920</v>
      </c>
      <c r="U80">
        <v>2853</v>
      </c>
      <c r="W80">
        <v>513</v>
      </c>
      <c r="Y80">
        <v>139297</v>
      </c>
    </row>
    <row r="81" spans="19:26" x14ac:dyDescent="0.25">
      <c r="T81">
        <f>SUM(T79*T80)</f>
        <v>467280</v>
      </c>
      <c r="U81">
        <f>SUM(U79*U80)</f>
        <v>490716</v>
      </c>
      <c r="W81">
        <f>SUM(W79*W80)</f>
        <v>30267</v>
      </c>
      <c r="X81">
        <f>SUM(X79*X79)</f>
        <v>29584</v>
      </c>
      <c r="Y81">
        <f>SUM(Y79*Y80)</f>
        <v>8218523</v>
      </c>
      <c r="Z81">
        <f>SUM(Z79*Z79)</f>
        <v>8139609</v>
      </c>
    </row>
    <row r="82" spans="19:26" x14ac:dyDescent="0.25">
      <c r="V82">
        <f>SUM(U81-T81)</f>
        <v>23436</v>
      </c>
    </row>
    <row r="83" spans="19:26" x14ac:dyDescent="0.25">
      <c r="V83">
        <f>SUM(W81-X81)</f>
        <v>683</v>
      </c>
    </row>
    <row r="84" spans="19:26" x14ac:dyDescent="0.25">
      <c r="V84">
        <f>SUM(Y81-Z81)</f>
        <v>78914</v>
      </c>
    </row>
    <row r="85" spans="19:26" x14ac:dyDescent="0.25">
      <c r="V85">
        <f>SUM(V83*V84)</f>
        <v>53898262</v>
      </c>
      <c r="W85">
        <v>30341.544000000002</v>
      </c>
    </row>
    <row r="86" spans="19:26" x14ac:dyDescent="0.25">
      <c r="V86">
        <f>SQRT(V85)</f>
        <v>7341.5435706668659</v>
      </c>
      <c r="W86">
        <f>SUM(V82/W85)</f>
        <v>0.7724063086571995</v>
      </c>
    </row>
    <row r="87" spans="19:26" ht="15.75" thickBot="1" x14ac:dyDescent="0.3">
      <c r="V87">
        <f>SUM(V82/V86)</f>
        <v>3.1922442160036382</v>
      </c>
    </row>
    <row r="88" spans="19:26" ht="16.5" thickBot="1" x14ac:dyDescent="0.3">
      <c r="S88">
        <v>59</v>
      </c>
      <c r="V88" s="2">
        <v>-2.4700000000000002</v>
      </c>
    </row>
    <row r="89" spans="19:26" ht="16.5" thickBot="1" x14ac:dyDescent="0.3">
      <c r="S89">
        <v>58</v>
      </c>
      <c r="V89" s="3">
        <v>0.11</v>
      </c>
    </row>
    <row r="90" spans="19:26" ht="16.5" thickBot="1" x14ac:dyDescent="0.3">
      <c r="S90">
        <f>SUM(S88/S89)</f>
        <v>1.0172413793103448</v>
      </c>
      <c r="V90" s="3">
        <v>0.16</v>
      </c>
    </row>
    <row r="91" spans="19:26" ht="16.5" thickBot="1" x14ac:dyDescent="0.3">
      <c r="S91">
        <v>1</v>
      </c>
      <c r="V91" s="3">
        <v>0.21</v>
      </c>
    </row>
    <row r="92" spans="19:26" ht="16.5" thickBot="1" x14ac:dyDescent="0.3">
      <c r="S92">
        <v>0.40600000000000003</v>
      </c>
      <c r="V92" s="3">
        <v>0.18</v>
      </c>
    </row>
    <row r="93" spans="19:26" ht="16.5" thickBot="1" x14ac:dyDescent="0.3">
      <c r="S93">
        <f>SUM(S91-S92)</f>
        <v>0.59399999999999997</v>
      </c>
      <c r="V93" s="3">
        <v>0.22</v>
      </c>
    </row>
    <row r="94" spans="19:26" ht="16.5" thickBot="1" x14ac:dyDescent="0.3">
      <c r="S94">
        <v>1.01</v>
      </c>
      <c r="V94" s="3">
        <v>0.21</v>
      </c>
    </row>
    <row r="95" spans="19:26" ht="16.5" thickBot="1" x14ac:dyDescent="0.3">
      <c r="S95">
        <f>SUM(S93*S94)</f>
        <v>0.59994000000000003</v>
      </c>
      <c r="V95" s="3">
        <v>0.21</v>
      </c>
    </row>
    <row r="96" spans="19:26" ht="16.5" thickBot="1" x14ac:dyDescent="0.3">
      <c r="V96" s="3">
        <v>0.19</v>
      </c>
    </row>
    <row r="97" spans="22:22" ht="16.5" thickBot="1" x14ac:dyDescent="0.3">
      <c r="V97" s="3">
        <v>0.21</v>
      </c>
    </row>
    <row r="98" spans="22:22" ht="16.5" thickBot="1" x14ac:dyDescent="0.3">
      <c r="V98" s="3">
        <v>0.24</v>
      </c>
    </row>
    <row r="99" spans="22:22" ht="16.5" thickBot="1" x14ac:dyDescent="0.3">
      <c r="V99" s="3">
        <v>0.11</v>
      </c>
    </row>
    <row r="100" spans="22:22" ht="16.5" thickBot="1" x14ac:dyDescent="0.3">
      <c r="V100" s="3">
        <v>0.16</v>
      </c>
    </row>
    <row r="101" spans="22:22" ht="16.5" thickBot="1" x14ac:dyDescent="0.3">
      <c r="V101" s="3">
        <v>0.21</v>
      </c>
    </row>
    <row r="102" spans="22:22" ht="16.5" thickBot="1" x14ac:dyDescent="0.3">
      <c r="V102" s="3">
        <v>0.18</v>
      </c>
    </row>
    <row r="103" spans="22:22" ht="16.5" thickBot="1" x14ac:dyDescent="0.3">
      <c r="V103" s="3">
        <v>0.22</v>
      </c>
    </row>
    <row r="104" spans="22:22" ht="16.5" thickBot="1" x14ac:dyDescent="0.3">
      <c r="V104" s="3">
        <v>0.21</v>
      </c>
    </row>
    <row r="105" spans="22:22" ht="16.5" thickBot="1" x14ac:dyDescent="0.3">
      <c r="V105" s="3">
        <v>0.21</v>
      </c>
    </row>
    <row r="106" spans="22:22" ht="16.5" thickBot="1" x14ac:dyDescent="0.3">
      <c r="V106" s="3">
        <v>0.19</v>
      </c>
    </row>
    <row r="107" spans="22:22" ht="16.5" thickBot="1" x14ac:dyDescent="0.3">
      <c r="V107" s="3">
        <v>0.21</v>
      </c>
    </row>
    <row r="108" spans="22:22" ht="16.5" thickBot="1" x14ac:dyDescent="0.3">
      <c r="V108" s="3">
        <v>0.24</v>
      </c>
    </row>
    <row r="109" spans="22:22" ht="16.5" thickBot="1" x14ac:dyDescent="0.3">
      <c r="V109" s="3">
        <v>0.11</v>
      </c>
    </row>
    <row r="110" spans="22:22" ht="16.5" thickBot="1" x14ac:dyDescent="0.3">
      <c r="V110" s="3">
        <v>0.16</v>
      </c>
    </row>
    <row r="111" spans="22:22" ht="16.5" thickBot="1" x14ac:dyDescent="0.3">
      <c r="V111" s="3">
        <v>0.21</v>
      </c>
    </row>
    <row r="112" spans="22:22" ht="16.5" thickBot="1" x14ac:dyDescent="0.3">
      <c r="V112" s="3">
        <v>0.18</v>
      </c>
    </row>
    <row r="113" spans="22:22" ht="16.5" thickBot="1" x14ac:dyDescent="0.3">
      <c r="V113" s="3">
        <v>0.22</v>
      </c>
    </row>
    <row r="114" spans="22:22" ht="16.5" thickBot="1" x14ac:dyDescent="0.3">
      <c r="V114" s="3">
        <v>0.21</v>
      </c>
    </row>
    <row r="115" spans="22:22" ht="16.5" thickBot="1" x14ac:dyDescent="0.3">
      <c r="V115" s="3">
        <v>0.21</v>
      </c>
    </row>
    <row r="116" spans="22:22" ht="16.5" thickBot="1" x14ac:dyDescent="0.3">
      <c r="V116" s="3">
        <v>0.19</v>
      </c>
    </row>
    <row r="117" spans="22:22" ht="16.5" thickBot="1" x14ac:dyDescent="0.3">
      <c r="V117" s="3">
        <v>0.21</v>
      </c>
    </row>
    <row r="118" spans="22:22" ht="16.5" thickBot="1" x14ac:dyDescent="0.3">
      <c r="V118" s="3">
        <v>5.82</v>
      </c>
    </row>
    <row r="119" spans="22:22" x14ac:dyDescent="0.25">
      <c r="V119">
        <f>SUM(V88:V118)</f>
        <v>8.93</v>
      </c>
    </row>
  </sheetData>
  <mergeCells count="9">
    <mergeCell ref="Q66:Q69"/>
    <mergeCell ref="R66:R69"/>
    <mergeCell ref="B69:P69"/>
    <mergeCell ref="R5:R6"/>
    <mergeCell ref="A2:Q2"/>
    <mergeCell ref="A3:Q3"/>
    <mergeCell ref="A5:A6"/>
    <mergeCell ref="B5:P5"/>
    <mergeCell ref="Q5:Q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8"/>
  <sheetViews>
    <sheetView zoomScale="85" zoomScaleNormal="85" workbookViewId="0"/>
  </sheetViews>
  <sheetFormatPr defaultRowHeight="15" x14ac:dyDescent="0.25"/>
  <cols>
    <col min="1" max="1" width="7.28515625" customWidth="1"/>
    <col min="2" max="16" width="7.7109375" customWidth="1"/>
    <col min="17" max="17" width="6.7109375" customWidth="1"/>
    <col min="18" max="18" width="8.7109375" customWidth="1"/>
    <col min="19" max="36" width="7.7109375" customWidth="1"/>
  </cols>
  <sheetData>
    <row r="1" spans="1:29" x14ac:dyDescent="0.25">
      <c r="A1" s="10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9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9" x14ac:dyDescent="0.25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29" ht="15" customHeight="1" x14ac:dyDescent="0.25">
      <c r="A5" s="32" t="s">
        <v>0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8</v>
      </c>
      <c r="R5" s="37" t="s">
        <v>9</v>
      </c>
    </row>
    <row r="6" spans="1:29" x14ac:dyDescent="0.25">
      <c r="A6" s="34"/>
      <c r="B6" s="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37"/>
      <c r="R6" s="37"/>
    </row>
    <row r="7" spans="1:29" x14ac:dyDescent="0.25">
      <c r="A7" s="12">
        <v>1</v>
      </c>
      <c r="B7" s="9">
        <v>3</v>
      </c>
      <c r="C7" s="9">
        <v>5</v>
      </c>
      <c r="D7" s="9">
        <v>2</v>
      </c>
      <c r="E7" s="9">
        <v>4</v>
      </c>
      <c r="F7" s="9">
        <v>2</v>
      </c>
      <c r="G7" s="9">
        <v>5</v>
      </c>
      <c r="H7" s="9">
        <v>3</v>
      </c>
      <c r="I7" s="9">
        <v>4</v>
      </c>
      <c r="J7" s="9">
        <v>5</v>
      </c>
      <c r="K7" s="9">
        <v>5</v>
      </c>
      <c r="L7" s="9">
        <v>4</v>
      </c>
      <c r="M7" s="9">
        <v>4</v>
      </c>
      <c r="N7" s="9">
        <v>3</v>
      </c>
      <c r="O7" s="9">
        <v>3</v>
      </c>
      <c r="P7" s="9">
        <v>5</v>
      </c>
      <c r="Q7" s="13">
        <f>SUM(B7:P7)</f>
        <v>57</v>
      </c>
      <c r="R7" s="13">
        <f>SUM(Q7*Q7)</f>
        <v>3249</v>
      </c>
      <c r="S7">
        <f>SUM(F7*Q7)</f>
        <v>114</v>
      </c>
      <c r="T7">
        <f>SUM(G7*Q7)</f>
        <v>285</v>
      </c>
      <c r="U7">
        <f>SUM(H7*Q7)</f>
        <v>171</v>
      </c>
      <c r="V7">
        <f>SUM(I7*Q7)</f>
        <v>228</v>
      </c>
      <c r="W7">
        <f>SUM(J7*Q7)</f>
        <v>285</v>
      </c>
      <c r="X7">
        <f>SUM(K7*Q7)</f>
        <v>285</v>
      </c>
      <c r="Y7">
        <f>SUM(L7*Q7)</f>
        <v>228</v>
      </c>
      <c r="Z7">
        <f>SUM(M7*Q7)</f>
        <v>228</v>
      </c>
      <c r="AA7">
        <f>SUM(N7*Q7)</f>
        <v>171</v>
      </c>
      <c r="AB7">
        <f>SUM(O7*Q7)</f>
        <v>171</v>
      </c>
      <c r="AC7">
        <f>SUM(P7*Q7)</f>
        <v>285</v>
      </c>
    </row>
    <row r="8" spans="1:29" x14ac:dyDescent="0.25">
      <c r="A8" s="12">
        <v>2</v>
      </c>
      <c r="B8" s="9">
        <v>4</v>
      </c>
      <c r="C8" s="9">
        <v>5</v>
      </c>
      <c r="D8" s="9">
        <v>3</v>
      </c>
      <c r="E8" s="9">
        <v>5</v>
      </c>
      <c r="F8" s="9">
        <v>3</v>
      </c>
      <c r="G8" s="9">
        <v>5</v>
      </c>
      <c r="H8" s="9">
        <v>3</v>
      </c>
      <c r="I8" s="9">
        <v>4</v>
      </c>
      <c r="J8" s="9">
        <v>4</v>
      </c>
      <c r="K8" s="9">
        <v>5</v>
      </c>
      <c r="L8" s="9">
        <v>4</v>
      </c>
      <c r="M8" s="9">
        <v>3</v>
      </c>
      <c r="N8" s="9">
        <v>4</v>
      </c>
      <c r="O8" s="9">
        <v>5</v>
      </c>
      <c r="P8" s="9">
        <v>3</v>
      </c>
      <c r="Q8" s="13">
        <f t="shared" ref="Q8:Q65" si="0">SUM(B8:P8)</f>
        <v>60</v>
      </c>
      <c r="R8" s="13">
        <f t="shared" ref="R8:R65" si="1">SUM(Q8*Q8)</f>
        <v>3600</v>
      </c>
      <c r="S8">
        <f t="shared" ref="S8:S65" si="2">SUM(F8*Q8)</f>
        <v>180</v>
      </c>
      <c r="T8">
        <f t="shared" ref="T8:T65" si="3">SUM(G8*Q8)</f>
        <v>300</v>
      </c>
      <c r="U8">
        <f t="shared" ref="U8:U65" si="4">SUM(H8*Q8)</f>
        <v>180</v>
      </c>
      <c r="V8">
        <f t="shared" ref="V8:V65" si="5">SUM(I8*Q8)</f>
        <v>240</v>
      </c>
      <c r="W8">
        <f t="shared" ref="W8:W65" si="6">SUM(J8*Q8)</f>
        <v>240</v>
      </c>
      <c r="X8">
        <f t="shared" ref="X8:X65" si="7">SUM(K8*Q8)</f>
        <v>300</v>
      </c>
      <c r="Y8">
        <f t="shared" ref="Y8:Y65" si="8">SUM(L8*Q8)</f>
        <v>240</v>
      </c>
      <c r="Z8">
        <f t="shared" ref="Z8:Z65" si="9">SUM(M8*Q8)</f>
        <v>180</v>
      </c>
      <c r="AA8">
        <f t="shared" ref="AA8:AA65" si="10">SUM(N8*Q8)</f>
        <v>240</v>
      </c>
      <c r="AB8">
        <f t="shared" ref="AB8:AB65" si="11">SUM(O8*Q8)</f>
        <v>300</v>
      </c>
      <c r="AC8">
        <f t="shared" ref="AC8:AC65" si="12">SUM(P8*Q8)</f>
        <v>180</v>
      </c>
    </row>
    <row r="9" spans="1:29" x14ac:dyDescent="0.25">
      <c r="A9" s="12">
        <v>3</v>
      </c>
      <c r="B9" s="9">
        <v>4</v>
      </c>
      <c r="C9" s="9">
        <v>3</v>
      </c>
      <c r="D9" s="9">
        <v>4</v>
      </c>
      <c r="E9" s="9">
        <v>3</v>
      </c>
      <c r="F9" s="9">
        <v>3</v>
      </c>
      <c r="G9" s="9">
        <v>5</v>
      </c>
      <c r="H9" s="9">
        <v>4</v>
      </c>
      <c r="I9" s="9">
        <v>3</v>
      </c>
      <c r="J9" s="9">
        <v>4</v>
      </c>
      <c r="K9" s="9">
        <v>4</v>
      </c>
      <c r="L9" s="9">
        <v>4</v>
      </c>
      <c r="M9" s="9">
        <v>4</v>
      </c>
      <c r="N9" s="9">
        <v>5</v>
      </c>
      <c r="O9" s="9">
        <v>5</v>
      </c>
      <c r="P9" s="9">
        <v>4</v>
      </c>
      <c r="Q9" s="13">
        <f t="shared" si="0"/>
        <v>59</v>
      </c>
      <c r="R9" s="13">
        <f t="shared" si="1"/>
        <v>3481</v>
      </c>
      <c r="S9">
        <f t="shared" si="2"/>
        <v>177</v>
      </c>
      <c r="T9">
        <f t="shared" si="3"/>
        <v>295</v>
      </c>
      <c r="U9">
        <f t="shared" si="4"/>
        <v>236</v>
      </c>
      <c r="V9">
        <f t="shared" si="5"/>
        <v>177</v>
      </c>
      <c r="W9">
        <f t="shared" si="6"/>
        <v>236</v>
      </c>
      <c r="X9">
        <f t="shared" si="7"/>
        <v>236</v>
      </c>
      <c r="Y9">
        <f t="shared" si="8"/>
        <v>236</v>
      </c>
      <c r="Z9">
        <f t="shared" si="9"/>
        <v>236</v>
      </c>
      <c r="AA9">
        <f t="shared" si="10"/>
        <v>295</v>
      </c>
      <c r="AB9">
        <f t="shared" si="11"/>
        <v>295</v>
      </c>
      <c r="AC9">
        <f t="shared" si="12"/>
        <v>236</v>
      </c>
    </row>
    <row r="10" spans="1:29" x14ac:dyDescent="0.25">
      <c r="A10" s="12">
        <v>4</v>
      </c>
      <c r="B10" s="9">
        <v>4</v>
      </c>
      <c r="C10" s="9">
        <v>5</v>
      </c>
      <c r="D10" s="9">
        <v>3</v>
      </c>
      <c r="E10" s="9">
        <v>5</v>
      </c>
      <c r="F10" s="9">
        <v>5</v>
      </c>
      <c r="G10" s="9">
        <v>5</v>
      </c>
      <c r="H10" s="9">
        <v>4</v>
      </c>
      <c r="I10" s="9">
        <v>3</v>
      </c>
      <c r="J10" s="9">
        <v>3</v>
      </c>
      <c r="K10" s="9">
        <v>4</v>
      </c>
      <c r="L10" s="9">
        <v>3</v>
      </c>
      <c r="M10" s="9">
        <v>4</v>
      </c>
      <c r="N10" s="9">
        <v>4</v>
      </c>
      <c r="O10" s="9">
        <v>3</v>
      </c>
      <c r="P10" s="9">
        <v>3</v>
      </c>
      <c r="Q10" s="13">
        <f t="shared" si="0"/>
        <v>58</v>
      </c>
      <c r="R10" s="13">
        <f t="shared" si="1"/>
        <v>3364</v>
      </c>
      <c r="S10">
        <f t="shared" si="2"/>
        <v>290</v>
      </c>
      <c r="T10">
        <f t="shared" si="3"/>
        <v>290</v>
      </c>
      <c r="U10">
        <f t="shared" si="4"/>
        <v>232</v>
      </c>
      <c r="V10">
        <f t="shared" si="5"/>
        <v>174</v>
      </c>
      <c r="W10">
        <f t="shared" si="6"/>
        <v>174</v>
      </c>
      <c r="X10">
        <f t="shared" si="7"/>
        <v>232</v>
      </c>
      <c r="Y10">
        <f t="shared" si="8"/>
        <v>174</v>
      </c>
      <c r="Z10">
        <f t="shared" si="9"/>
        <v>232</v>
      </c>
      <c r="AA10">
        <f t="shared" si="10"/>
        <v>232</v>
      </c>
      <c r="AB10">
        <f t="shared" si="11"/>
        <v>174</v>
      </c>
      <c r="AC10">
        <f t="shared" si="12"/>
        <v>174</v>
      </c>
    </row>
    <row r="11" spans="1:29" x14ac:dyDescent="0.25">
      <c r="A11" s="12">
        <v>5</v>
      </c>
      <c r="B11" s="9">
        <v>4</v>
      </c>
      <c r="C11" s="9">
        <v>3</v>
      </c>
      <c r="D11" s="9">
        <v>4</v>
      </c>
      <c r="E11" s="9">
        <v>3</v>
      </c>
      <c r="F11" s="9">
        <v>2</v>
      </c>
      <c r="G11" s="9">
        <v>4</v>
      </c>
      <c r="H11" s="9">
        <v>4</v>
      </c>
      <c r="I11" s="9">
        <v>2</v>
      </c>
      <c r="J11" s="9">
        <v>3</v>
      </c>
      <c r="K11" s="9">
        <v>4</v>
      </c>
      <c r="L11" s="9">
        <v>2</v>
      </c>
      <c r="M11" s="9">
        <v>4</v>
      </c>
      <c r="N11" s="9">
        <v>4</v>
      </c>
      <c r="O11" s="9">
        <v>2</v>
      </c>
      <c r="P11" s="9">
        <v>3</v>
      </c>
      <c r="Q11" s="13">
        <f t="shared" si="0"/>
        <v>48</v>
      </c>
      <c r="R11" s="13">
        <f t="shared" si="1"/>
        <v>2304</v>
      </c>
      <c r="S11">
        <f t="shared" si="2"/>
        <v>96</v>
      </c>
      <c r="T11">
        <f t="shared" si="3"/>
        <v>192</v>
      </c>
      <c r="U11">
        <f t="shared" si="4"/>
        <v>192</v>
      </c>
      <c r="V11">
        <f t="shared" si="5"/>
        <v>96</v>
      </c>
      <c r="W11">
        <f t="shared" si="6"/>
        <v>144</v>
      </c>
      <c r="X11">
        <f t="shared" si="7"/>
        <v>192</v>
      </c>
      <c r="Y11">
        <f t="shared" si="8"/>
        <v>96</v>
      </c>
      <c r="Z11">
        <f t="shared" si="9"/>
        <v>192</v>
      </c>
      <c r="AA11">
        <f t="shared" si="10"/>
        <v>192</v>
      </c>
      <c r="AB11">
        <f t="shared" si="11"/>
        <v>96</v>
      </c>
      <c r="AC11">
        <f t="shared" si="12"/>
        <v>144</v>
      </c>
    </row>
    <row r="12" spans="1:29" x14ac:dyDescent="0.25">
      <c r="A12" s="12">
        <v>6</v>
      </c>
      <c r="B12" s="9">
        <v>2</v>
      </c>
      <c r="C12" s="9">
        <v>5</v>
      </c>
      <c r="D12" s="9">
        <v>3</v>
      </c>
      <c r="E12" s="9">
        <v>1</v>
      </c>
      <c r="F12" s="9">
        <v>3</v>
      </c>
      <c r="G12" s="9">
        <v>3</v>
      </c>
      <c r="H12" s="9">
        <v>1</v>
      </c>
      <c r="I12" s="9">
        <v>2</v>
      </c>
      <c r="J12" s="9">
        <v>4</v>
      </c>
      <c r="K12" s="9">
        <v>3</v>
      </c>
      <c r="L12" s="9">
        <v>3</v>
      </c>
      <c r="M12" s="9">
        <v>4</v>
      </c>
      <c r="N12" s="9">
        <v>3</v>
      </c>
      <c r="O12" s="9">
        <v>4</v>
      </c>
      <c r="P12" s="9">
        <v>4</v>
      </c>
      <c r="Q12" s="13">
        <f t="shared" si="0"/>
        <v>45</v>
      </c>
      <c r="R12" s="13">
        <f t="shared" si="1"/>
        <v>2025</v>
      </c>
      <c r="S12">
        <f t="shared" si="2"/>
        <v>135</v>
      </c>
      <c r="T12">
        <f t="shared" si="3"/>
        <v>135</v>
      </c>
      <c r="U12">
        <f t="shared" si="4"/>
        <v>45</v>
      </c>
      <c r="V12">
        <f t="shared" si="5"/>
        <v>90</v>
      </c>
      <c r="W12">
        <f t="shared" si="6"/>
        <v>180</v>
      </c>
      <c r="X12">
        <f t="shared" si="7"/>
        <v>135</v>
      </c>
      <c r="Y12">
        <f t="shared" si="8"/>
        <v>135</v>
      </c>
      <c r="Z12">
        <f t="shared" si="9"/>
        <v>180</v>
      </c>
      <c r="AA12">
        <f t="shared" si="10"/>
        <v>135</v>
      </c>
      <c r="AB12">
        <f t="shared" si="11"/>
        <v>180</v>
      </c>
      <c r="AC12">
        <f t="shared" si="12"/>
        <v>180</v>
      </c>
    </row>
    <row r="13" spans="1:29" x14ac:dyDescent="0.25">
      <c r="A13" s="12">
        <v>7</v>
      </c>
      <c r="B13" s="9">
        <v>3</v>
      </c>
      <c r="C13" s="9">
        <v>5</v>
      </c>
      <c r="D13" s="9">
        <v>5</v>
      </c>
      <c r="E13" s="9">
        <v>4</v>
      </c>
      <c r="F13" s="9">
        <v>4</v>
      </c>
      <c r="G13" s="9">
        <v>3</v>
      </c>
      <c r="H13" s="9">
        <v>4</v>
      </c>
      <c r="I13" s="9">
        <v>3</v>
      </c>
      <c r="J13" s="9">
        <v>2</v>
      </c>
      <c r="K13" s="9">
        <v>5</v>
      </c>
      <c r="L13" s="9">
        <v>4</v>
      </c>
      <c r="M13" s="9">
        <v>3</v>
      </c>
      <c r="N13" s="9">
        <v>3</v>
      </c>
      <c r="O13" s="9">
        <v>1</v>
      </c>
      <c r="P13" s="9">
        <v>3</v>
      </c>
      <c r="Q13" s="13">
        <f t="shared" si="0"/>
        <v>52</v>
      </c>
      <c r="R13" s="13">
        <f t="shared" si="1"/>
        <v>2704</v>
      </c>
      <c r="S13">
        <f t="shared" si="2"/>
        <v>208</v>
      </c>
      <c r="T13">
        <f t="shared" si="3"/>
        <v>156</v>
      </c>
      <c r="U13">
        <f t="shared" si="4"/>
        <v>208</v>
      </c>
      <c r="V13">
        <f t="shared" si="5"/>
        <v>156</v>
      </c>
      <c r="W13">
        <f t="shared" si="6"/>
        <v>104</v>
      </c>
      <c r="X13">
        <f t="shared" si="7"/>
        <v>260</v>
      </c>
      <c r="Y13">
        <f t="shared" si="8"/>
        <v>208</v>
      </c>
      <c r="Z13">
        <f t="shared" si="9"/>
        <v>156</v>
      </c>
      <c r="AA13">
        <f t="shared" si="10"/>
        <v>156</v>
      </c>
      <c r="AB13">
        <f t="shared" si="11"/>
        <v>52</v>
      </c>
      <c r="AC13">
        <f t="shared" si="12"/>
        <v>156</v>
      </c>
    </row>
    <row r="14" spans="1:29" x14ac:dyDescent="0.25">
      <c r="A14" s="12">
        <v>8</v>
      </c>
      <c r="B14" s="9">
        <v>4</v>
      </c>
      <c r="C14" s="9">
        <v>3</v>
      </c>
      <c r="D14" s="9">
        <v>2</v>
      </c>
      <c r="E14" s="9">
        <v>3</v>
      </c>
      <c r="F14" s="9">
        <v>3</v>
      </c>
      <c r="G14" s="9">
        <v>4</v>
      </c>
      <c r="H14" s="9">
        <v>3</v>
      </c>
      <c r="I14" s="9">
        <v>2</v>
      </c>
      <c r="J14" s="9">
        <v>2</v>
      </c>
      <c r="K14" s="9">
        <v>1</v>
      </c>
      <c r="L14" s="9">
        <v>5</v>
      </c>
      <c r="M14" s="9">
        <v>3</v>
      </c>
      <c r="N14" s="9">
        <v>3</v>
      </c>
      <c r="O14" s="9">
        <v>3</v>
      </c>
      <c r="P14" s="9">
        <v>5</v>
      </c>
      <c r="Q14" s="13">
        <f t="shared" si="0"/>
        <v>46</v>
      </c>
      <c r="R14" s="13">
        <f t="shared" si="1"/>
        <v>2116</v>
      </c>
      <c r="S14">
        <f t="shared" si="2"/>
        <v>138</v>
      </c>
      <c r="T14">
        <f t="shared" si="3"/>
        <v>184</v>
      </c>
      <c r="U14">
        <f t="shared" si="4"/>
        <v>138</v>
      </c>
      <c r="V14">
        <f t="shared" si="5"/>
        <v>92</v>
      </c>
      <c r="W14">
        <f t="shared" si="6"/>
        <v>92</v>
      </c>
      <c r="X14">
        <f t="shared" si="7"/>
        <v>46</v>
      </c>
      <c r="Y14">
        <f t="shared" si="8"/>
        <v>230</v>
      </c>
      <c r="Z14">
        <f t="shared" si="9"/>
        <v>138</v>
      </c>
      <c r="AA14">
        <f t="shared" si="10"/>
        <v>138</v>
      </c>
      <c r="AB14">
        <f t="shared" si="11"/>
        <v>138</v>
      </c>
      <c r="AC14">
        <f t="shared" si="12"/>
        <v>230</v>
      </c>
    </row>
    <row r="15" spans="1:29" x14ac:dyDescent="0.25">
      <c r="A15" s="12">
        <v>9</v>
      </c>
      <c r="B15" s="9">
        <v>3</v>
      </c>
      <c r="C15" s="9">
        <v>3</v>
      </c>
      <c r="D15" s="9">
        <v>3</v>
      </c>
      <c r="E15" s="9">
        <v>2</v>
      </c>
      <c r="F15" s="9">
        <v>1</v>
      </c>
      <c r="G15" s="9">
        <v>3</v>
      </c>
      <c r="H15" s="9">
        <v>3</v>
      </c>
      <c r="I15" s="9">
        <v>3</v>
      </c>
      <c r="J15" s="9">
        <v>5</v>
      </c>
      <c r="K15" s="9">
        <v>1</v>
      </c>
      <c r="L15" s="9">
        <v>5</v>
      </c>
      <c r="M15" s="9">
        <v>4</v>
      </c>
      <c r="N15" s="9">
        <v>3</v>
      </c>
      <c r="O15" s="9">
        <v>1</v>
      </c>
      <c r="P15" s="9">
        <v>3</v>
      </c>
      <c r="Q15" s="13">
        <f t="shared" si="0"/>
        <v>43</v>
      </c>
      <c r="R15" s="13">
        <f t="shared" si="1"/>
        <v>1849</v>
      </c>
      <c r="S15">
        <f t="shared" si="2"/>
        <v>43</v>
      </c>
      <c r="T15">
        <f t="shared" si="3"/>
        <v>129</v>
      </c>
      <c r="U15">
        <f t="shared" si="4"/>
        <v>129</v>
      </c>
      <c r="V15">
        <f t="shared" si="5"/>
        <v>129</v>
      </c>
      <c r="W15">
        <f t="shared" si="6"/>
        <v>215</v>
      </c>
      <c r="X15">
        <f t="shared" si="7"/>
        <v>43</v>
      </c>
      <c r="Y15">
        <f t="shared" si="8"/>
        <v>215</v>
      </c>
      <c r="Z15">
        <f t="shared" si="9"/>
        <v>172</v>
      </c>
      <c r="AA15">
        <f t="shared" si="10"/>
        <v>129</v>
      </c>
      <c r="AB15">
        <f t="shared" si="11"/>
        <v>43</v>
      </c>
      <c r="AC15">
        <f t="shared" si="12"/>
        <v>129</v>
      </c>
    </row>
    <row r="16" spans="1:29" x14ac:dyDescent="0.25">
      <c r="A16" s="12">
        <v>10</v>
      </c>
      <c r="B16" s="9">
        <v>4</v>
      </c>
      <c r="C16" s="9">
        <v>3</v>
      </c>
      <c r="D16" s="9">
        <v>2</v>
      </c>
      <c r="E16" s="9">
        <v>2</v>
      </c>
      <c r="F16" s="9">
        <v>2</v>
      </c>
      <c r="G16" s="9">
        <v>3</v>
      </c>
      <c r="H16" s="9">
        <v>1</v>
      </c>
      <c r="I16" s="9">
        <v>2</v>
      </c>
      <c r="J16" s="9">
        <v>3</v>
      </c>
      <c r="K16" s="9">
        <v>3</v>
      </c>
      <c r="L16" s="9">
        <v>3</v>
      </c>
      <c r="M16" s="9">
        <v>4</v>
      </c>
      <c r="N16" s="9">
        <v>1</v>
      </c>
      <c r="O16" s="9">
        <v>3</v>
      </c>
      <c r="P16" s="9">
        <v>5</v>
      </c>
      <c r="Q16" s="13">
        <f t="shared" si="0"/>
        <v>41</v>
      </c>
      <c r="R16" s="13">
        <f t="shared" si="1"/>
        <v>1681</v>
      </c>
      <c r="S16">
        <f t="shared" si="2"/>
        <v>82</v>
      </c>
      <c r="T16">
        <f t="shared" si="3"/>
        <v>123</v>
      </c>
      <c r="U16">
        <f t="shared" si="4"/>
        <v>41</v>
      </c>
      <c r="V16">
        <f t="shared" si="5"/>
        <v>82</v>
      </c>
      <c r="W16">
        <f t="shared" si="6"/>
        <v>123</v>
      </c>
      <c r="X16">
        <f t="shared" si="7"/>
        <v>123</v>
      </c>
      <c r="Y16">
        <f t="shared" si="8"/>
        <v>123</v>
      </c>
      <c r="Z16">
        <f t="shared" si="9"/>
        <v>164</v>
      </c>
      <c r="AA16">
        <f t="shared" si="10"/>
        <v>41</v>
      </c>
      <c r="AB16">
        <f t="shared" si="11"/>
        <v>123</v>
      </c>
      <c r="AC16">
        <f t="shared" si="12"/>
        <v>205</v>
      </c>
    </row>
    <row r="17" spans="1:29" x14ac:dyDescent="0.25">
      <c r="A17" s="12">
        <v>11</v>
      </c>
      <c r="B17" s="9">
        <v>4</v>
      </c>
      <c r="C17" s="9">
        <v>5</v>
      </c>
      <c r="D17" s="9">
        <v>5</v>
      </c>
      <c r="E17" s="9">
        <v>3</v>
      </c>
      <c r="F17" s="9">
        <v>3</v>
      </c>
      <c r="G17" s="9">
        <v>3</v>
      </c>
      <c r="H17" s="9">
        <v>1</v>
      </c>
      <c r="I17" s="9">
        <v>2</v>
      </c>
      <c r="J17" s="9">
        <v>5</v>
      </c>
      <c r="K17" s="9">
        <v>4</v>
      </c>
      <c r="L17" s="9">
        <v>3</v>
      </c>
      <c r="M17" s="9">
        <v>3</v>
      </c>
      <c r="N17" s="9">
        <v>3</v>
      </c>
      <c r="O17" s="9">
        <v>4</v>
      </c>
      <c r="P17" s="9">
        <v>4</v>
      </c>
      <c r="Q17" s="13">
        <f t="shared" si="0"/>
        <v>52</v>
      </c>
      <c r="R17" s="13">
        <f t="shared" si="1"/>
        <v>2704</v>
      </c>
      <c r="S17">
        <f t="shared" si="2"/>
        <v>156</v>
      </c>
      <c r="T17">
        <f t="shared" si="3"/>
        <v>156</v>
      </c>
      <c r="U17">
        <f t="shared" si="4"/>
        <v>52</v>
      </c>
      <c r="V17">
        <f t="shared" si="5"/>
        <v>104</v>
      </c>
      <c r="W17">
        <f t="shared" si="6"/>
        <v>260</v>
      </c>
      <c r="X17">
        <f t="shared" si="7"/>
        <v>208</v>
      </c>
      <c r="Y17">
        <f t="shared" si="8"/>
        <v>156</v>
      </c>
      <c r="Z17">
        <f t="shared" si="9"/>
        <v>156</v>
      </c>
      <c r="AA17">
        <f t="shared" si="10"/>
        <v>156</v>
      </c>
      <c r="AB17">
        <f t="shared" si="11"/>
        <v>208</v>
      </c>
      <c r="AC17">
        <f t="shared" si="12"/>
        <v>208</v>
      </c>
    </row>
    <row r="18" spans="1:29" x14ac:dyDescent="0.25">
      <c r="A18" s="12">
        <v>12</v>
      </c>
      <c r="B18" s="9">
        <v>4</v>
      </c>
      <c r="C18" s="9">
        <v>3</v>
      </c>
      <c r="D18" s="9">
        <v>5</v>
      </c>
      <c r="E18" s="9">
        <v>2</v>
      </c>
      <c r="F18" s="9">
        <v>4</v>
      </c>
      <c r="G18" s="9">
        <v>4</v>
      </c>
      <c r="H18" s="9">
        <v>3</v>
      </c>
      <c r="I18" s="9">
        <v>2</v>
      </c>
      <c r="J18" s="9">
        <v>3</v>
      </c>
      <c r="K18" s="9">
        <v>4</v>
      </c>
      <c r="L18" s="9">
        <v>3</v>
      </c>
      <c r="M18" s="9">
        <v>2</v>
      </c>
      <c r="N18" s="9">
        <v>3</v>
      </c>
      <c r="O18" s="9">
        <v>2</v>
      </c>
      <c r="P18" s="9">
        <v>4</v>
      </c>
      <c r="Q18" s="13">
        <f t="shared" si="0"/>
        <v>48</v>
      </c>
      <c r="R18" s="13">
        <f t="shared" si="1"/>
        <v>2304</v>
      </c>
      <c r="S18">
        <f t="shared" si="2"/>
        <v>192</v>
      </c>
      <c r="T18">
        <f t="shared" si="3"/>
        <v>192</v>
      </c>
      <c r="U18">
        <f t="shared" si="4"/>
        <v>144</v>
      </c>
      <c r="V18">
        <f t="shared" si="5"/>
        <v>96</v>
      </c>
      <c r="W18">
        <f t="shared" si="6"/>
        <v>144</v>
      </c>
      <c r="X18">
        <f t="shared" si="7"/>
        <v>192</v>
      </c>
      <c r="Y18">
        <f t="shared" si="8"/>
        <v>144</v>
      </c>
      <c r="Z18">
        <f t="shared" si="9"/>
        <v>96</v>
      </c>
      <c r="AA18">
        <f t="shared" si="10"/>
        <v>144</v>
      </c>
      <c r="AB18">
        <f t="shared" si="11"/>
        <v>96</v>
      </c>
      <c r="AC18">
        <f t="shared" si="12"/>
        <v>192</v>
      </c>
    </row>
    <row r="19" spans="1:29" x14ac:dyDescent="0.25">
      <c r="A19" s="12">
        <v>13</v>
      </c>
      <c r="B19" s="9">
        <v>2</v>
      </c>
      <c r="C19" s="9">
        <v>3</v>
      </c>
      <c r="D19" s="9">
        <v>4</v>
      </c>
      <c r="E19" s="9">
        <v>3</v>
      </c>
      <c r="F19" s="9">
        <v>4</v>
      </c>
      <c r="G19" s="9">
        <v>2</v>
      </c>
      <c r="H19" s="9">
        <v>1</v>
      </c>
      <c r="I19" s="9">
        <v>3</v>
      </c>
      <c r="J19" s="9">
        <v>5</v>
      </c>
      <c r="K19" s="9">
        <v>4</v>
      </c>
      <c r="L19" s="9">
        <v>4</v>
      </c>
      <c r="M19" s="9">
        <v>4</v>
      </c>
      <c r="N19" s="9">
        <v>3</v>
      </c>
      <c r="O19" s="9">
        <v>3</v>
      </c>
      <c r="P19" s="9">
        <v>4</v>
      </c>
      <c r="Q19" s="13">
        <f t="shared" si="0"/>
        <v>49</v>
      </c>
      <c r="R19" s="13">
        <f t="shared" si="1"/>
        <v>2401</v>
      </c>
      <c r="S19">
        <f t="shared" si="2"/>
        <v>196</v>
      </c>
      <c r="T19">
        <f t="shared" si="3"/>
        <v>98</v>
      </c>
      <c r="U19">
        <f t="shared" si="4"/>
        <v>49</v>
      </c>
      <c r="V19">
        <f t="shared" si="5"/>
        <v>147</v>
      </c>
      <c r="W19">
        <f t="shared" si="6"/>
        <v>245</v>
      </c>
      <c r="X19">
        <f t="shared" si="7"/>
        <v>196</v>
      </c>
      <c r="Y19">
        <f t="shared" si="8"/>
        <v>196</v>
      </c>
      <c r="Z19">
        <f t="shared" si="9"/>
        <v>196</v>
      </c>
      <c r="AA19">
        <f t="shared" si="10"/>
        <v>147</v>
      </c>
      <c r="AB19">
        <f t="shared" si="11"/>
        <v>147</v>
      </c>
      <c r="AC19">
        <f t="shared" si="12"/>
        <v>196</v>
      </c>
    </row>
    <row r="20" spans="1:29" x14ac:dyDescent="0.25">
      <c r="A20" s="12">
        <v>14</v>
      </c>
      <c r="B20" s="9">
        <v>3</v>
      </c>
      <c r="C20" s="9">
        <v>3</v>
      </c>
      <c r="D20" s="9">
        <v>4</v>
      </c>
      <c r="E20" s="9">
        <v>3</v>
      </c>
      <c r="F20" s="9">
        <v>4</v>
      </c>
      <c r="G20" s="9">
        <v>4</v>
      </c>
      <c r="H20" s="9">
        <v>3</v>
      </c>
      <c r="I20" s="9">
        <v>1</v>
      </c>
      <c r="J20" s="9">
        <v>3</v>
      </c>
      <c r="K20" s="9">
        <v>4</v>
      </c>
      <c r="L20" s="9">
        <v>5</v>
      </c>
      <c r="M20" s="9">
        <v>4</v>
      </c>
      <c r="N20" s="9">
        <v>3</v>
      </c>
      <c r="O20" s="9">
        <v>5</v>
      </c>
      <c r="P20" s="9">
        <v>3</v>
      </c>
      <c r="Q20" s="13">
        <f t="shared" si="0"/>
        <v>52</v>
      </c>
      <c r="R20" s="13">
        <f t="shared" si="1"/>
        <v>2704</v>
      </c>
      <c r="S20">
        <f t="shared" si="2"/>
        <v>208</v>
      </c>
      <c r="T20">
        <f t="shared" si="3"/>
        <v>208</v>
      </c>
      <c r="U20">
        <f t="shared" si="4"/>
        <v>156</v>
      </c>
      <c r="V20">
        <f t="shared" si="5"/>
        <v>52</v>
      </c>
      <c r="W20">
        <f t="shared" si="6"/>
        <v>156</v>
      </c>
      <c r="X20">
        <f t="shared" si="7"/>
        <v>208</v>
      </c>
      <c r="Y20">
        <f t="shared" si="8"/>
        <v>260</v>
      </c>
      <c r="Z20">
        <f t="shared" si="9"/>
        <v>208</v>
      </c>
      <c r="AA20">
        <f t="shared" si="10"/>
        <v>156</v>
      </c>
      <c r="AB20">
        <f t="shared" si="11"/>
        <v>260</v>
      </c>
      <c r="AC20">
        <f t="shared" si="12"/>
        <v>156</v>
      </c>
    </row>
    <row r="21" spans="1:29" x14ac:dyDescent="0.25">
      <c r="A21" s="12">
        <v>15</v>
      </c>
      <c r="B21" s="9">
        <v>4</v>
      </c>
      <c r="C21" s="9">
        <v>1</v>
      </c>
      <c r="D21" s="9">
        <v>4</v>
      </c>
      <c r="E21" s="9">
        <v>1</v>
      </c>
      <c r="F21" s="9">
        <v>4</v>
      </c>
      <c r="G21" s="9">
        <v>5</v>
      </c>
      <c r="H21" s="9">
        <v>3</v>
      </c>
      <c r="I21" s="9">
        <v>2</v>
      </c>
      <c r="J21" s="9">
        <v>5</v>
      </c>
      <c r="K21" s="9">
        <v>5</v>
      </c>
      <c r="L21" s="9">
        <v>5</v>
      </c>
      <c r="M21" s="9">
        <v>4</v>
      </c>
      <c r="N21" s="9">
        <v>5</v>
      </c>
      <c r="O21" s="9">
        <v>5</v>
      </c>
      <c r="P21" s="9">
        <v>3</v>
      </c>
      <c r="Q21" s="13">
        <f t="shared" si="0"/>
        <v>56</v>
      </c>
      <c r="R21" s="13">
        <f t="shared" si="1"/>
        <v>3136</v>
      </c>
      <c r="S21">
        <f t="shared" si="2"/>
        <v>224</v>
      </c>
      <c r="T21">
        <f t="shared" si="3"/>
        <v>280</v>
      </c>
      <c r="U21">
        <f t="shared" si="4"/>
        <v>168</v>
      </c>
      <c r="V21">
        <f t="shared" si="5"/>
        <v>112</v>
      </c>
      <c r="W21">
        <f t="shared" si="6"/>
        <v>280</v>
      </c>
      <c r="X21">
        <f t="shared" si="7"/>
        <v>280</v>
      </c>
      <c r="Y21">
        <f t="shared" si="8"/>
        <v>280</v>
      </c>
      <c r="Z21">
        <f t="shared" si="9"/>
        <v>224</v>
      </c>
      <c r="AA21">
        <f t="shared" si="10"/>
        <v>280</v>
      </c>
      <c r="AB21">
        <f t="shared" si="11"/>
        <v>280</v>
      </c>
      <c r="AC21">
        <f t="shared" si="12"/>
        <v>168</v>
      </c>
    </row>
    <row r="22" spans="1:29" x14ac:dyDescent="0.25">
      <c r="A22" s="12">
        <v>16</v>
      </c>
      <c r="B22" s="9">
        <v>4</v>
      </c>
      <c r="C22" s="9">
        <v>3</v>
      </c>
      <c r="D22" s="9">
        <v>3</v>
      </c>
      <c r="E22" s="9">
        <v>4</v>
      </c>
      <c r="F22" s="9">
        <v>4</v>
      </c>
      <c r="G22" s="9">
        <v>5</v>
      </c>
      <c r="H22" s="9">
        <v>1</v>
      </c>
      <c r="I22" s="9">
        <v>3</v>
      </c>
      <c r="J22" s="9">
        <v>5</v>
      </c>
      <c r="K22" s="9">
        <v>3</v>
      </c>
      <c r="L22" s="9">
        <v>4</v>
      </c>
      <c r="M22" s="9">
        <v>4</v>
      </c>
      <c r="N22" s="9">
        <v>5</v>
      </c>
      <c r="O22" s="9">
        <v>3</v>
      </c>
      <c r="P22" s="9">
        <v>5</v>
      </c>
      <c r="Q22" s="13">
        <f t="shared" si="0"/>
        <v>56</v>
      </c>
      <c r="R22" s="13">
        <f t="shared" si="1"/>
        <v>3136</v>
      </c>
      <c r="S22">
        <f t="shared" si="2"/>
        <v>224</v>
      </c>
      <c r="T22">
        <f t="shared" si="3"/>
        <v>280</v>
      </c>
      <c r="U22">
        <f t="shared" si="4"/>
        <v>56</v>
      </c>
      <c r="V22">
        <f t="shared" si="5"/>
        <v>168</v>
      </c>
      <c r="W22">
        <f t="shared" si="6"/>
        <v>280</v>
      </c>
      <c r="X22">
        <f t="shared" si="7"/>
        <v>168</v>
      </c>
      <c r="Y22">
        <f t="shared" si="8"/>
        <v>224</v>
      </c>
      <c r="Z22">
        <f t="shared" si="9"/>
        <v>224</v>
      </c>
      <c r="AA22">
        <f t="shared" si="10"/>
        <v>280</v>
      </c>
      <c r="AB22">
        <f t="shared" si="11"/>
        <v>168</v>
      </c>
      <c r="AC22">
        <f t="shared" si="12"/>
        <v>280</v>
      </c>
    </row>
    <row r="23" spans="1:29" x14ac:dyDescent="0.25">
      <c r="A23" s="12">
        <v>17</v>
      </c>
      <c r="B23" s="9">
        <v>4</v>
      </c>
      <c r="C23" s="9">
        <v>3</v>
      </c>
      <c r="D23" s="9">
        <v>1</v>
      </c>
      <c r="E23" s="9">
        <v>4</v>
      </c>
      <c r="F23" s="9">
        <v>3</v>
      </c>
      <c r="G23" s="9">
        <v>3</v>
      </c>
      <c r="H23" s="9">
        <v>2</v>
      </c>
      <c r="I23" s="9">
        <v>2</v>
      </c>
      <c r="J23" s="9">
        <v>5</v>
      </c>
      <c r="K23" s="9">
        <v>2</v>
      </c>
      <c r="L23" s="9">
        <v>4</v>
      </c>
      <c r="M23" s="9">
        <v>4</v>
      </c>
      <c r="N23" s="9">
        <v>5</v>
      </c>
      <c r="O23" s="9">
        <v>1</v>
      </c>
      <c r="P23" s="9">
        <v>5</v>
      </c>
      <c r="Q23" s="13">
        <f t="shared" si="0"/>
        <v>48</v>
      </c>
      <c r="R23" s="13">
        <f t="shared" si="1"/>
        <v>2304</v>
      </c>
      <c r="S23">
        <f t="shared" si="2"/>
        <v>144</v>
      </c>
      <c r="T23">
        <f t="shared" si="3"/>
        <v>144</v>
      </c>
      <c r="U23">
        <f t="shared" si="4"/>
        <v>96</v>
      </c>
      <c r="V23">
        <f t="shared" si="5"/>
        <v>96</v>
      </c>
      <c r="W23">
        <f t="shared" si="6"/>
        <v>240</v>
      </c>
      <c r="X23">
        <f t="shared" si="7"/>
        <v>96</v>
      </c>
      <c r="Y23">
        <f t="shared" si="8"/>
        <v>192</v>
      </c>
      <c r="Z23">
        <f t="shared" si="9"/>
        <v>192</v>
      </c>
      <c r="AA23">
        <f t="shared" si="10"/>
        <v>240</v>
      </c>
      <c r="AB23">
        <f t="shared" si="11"/>
        <v>48</v>
      </c>
      <c r="AC23">
        <f t="shared" si="12"/>
        <v>240</v>
      </c>
    </row>
    <row r="24" spans="1:29" x14ac:dyDescent="0.25">
      <c r="A24" s="12">
        <v>18</v>
      </c>
      <c r="B24" s="9">
        <v>4</v>
      </c>
      <c r="C24" s="9">
        <v>3</v>
      </c>
      <c r="D24" s="9">
        <v>1</v>
      </c>
      <c r="E24" s="9">
        <v>3</v>
      </c>
      <c r="F24" s="9">
        <v>3</v>
      </c>
      <c r="G24" s="9">
        <v>5</v>
      </c>
      <c r="H24" s="9">
        <v>3</v>
      </c>
      <c r="I24" s="9">
        <v>3</v>
      </c>
      <c r="J24" s="9">
        <v>3</v>
      </c>
      <c r="K24" s="9">
        <v>4</v>
      </c>
      <c r="L24" s="9">
        <v>4</v>
      </c>
      <c r="M24" s="9">
        <v>3</v>
      </c>
      <c r="N24" s="9">
        <v>3</v>
      </c>
      <c r="O24" s="9">
        <v>1</v>
      </c>
      <c r="P24" s="9">
        <v>3</v>
      </c>
      <c r="Q24" s="13">
        <f t="shared" si="0"/>
        <v>46</v>
      </c>
      <c r="R24" s="13">
        <f t="shared" si="1"/>
        <v>2116</v>
      </c>
      <c r="S24">
        <f t="shared" si="2"/>
        <v>138</v>
      </c>
      <c r="T24">
        <f t="shared" si="3"/>
        <v>230</v>
      </c>
      <c r="U24">
        <f t="shared" si="4"/>
        <v>138</v>
      </c>
      <c r="V24">
        <f t="shared" si="5"/>
        <v>138</v>
      </c>
      <c r="W24">
        <f t="shared" si="6"/>
        <v>138</v>
      </c>
      <c r="X24">
        <f t="shared" si="7"/>
        <v>184</v>
      </c>
      <c r="Y24">
        <f t="shared" si="8"/>
        <v>184</v>
      </c>
      <c r="Z24">
        <f t="shared" si="9"/>
        <v>138</v>
      </c>
      <c r="AA24">
        <f t="shared" si="10"/>
        <v>138</v>
      </c>
      <c r="AB24">
        <f t="shared" si="11"/>
        <v>46</v>
      </c>
      <c r="AC24">
        <f t="shared" si="12"/>
        <v>138</v>
      </c>
    </row>
    <row r="25" spans="1:29" x14ac:dyDescent="0.25">
      <c r="A25" s="12">
        <v>19</v>
      </c>
      <c r="B25" s="9">
        <v>2</v>
      </c>
      <c r="C25" s="9">
        <v>1</v>
      </c>
      <c r="D25" s="9">
        <v>1</v>
      </c>
      <c r="E25" s="9">
        <v>1</v>
      </c>
      <c r="F25" s="9">
        <v>3</v>
      </c>
      <c r="G25" s="9">
        <v>5</v>
      </c>
      <c r="H25" s="9">
        <v>5</v>
      </c>
      <c r="I25" s="9">
        <v>3</v>
      </c>
      <c r="J25" s="9">
        <v>4</v>
      </c>
      <c r="K25" s="9">
        <v>4</v>
      </c>
      <c r="L25" s="9">
        <v>3</v>
      </c>
      <c r="M25" s="9">
        <v>3</v>
      </c>
      <c r="N25" s="9">
        <v>4</v>
      </c>
      <c r="O25" s="9">
        <v>4</v>
      </c>
      <c r="P25" s="9">
        <v>3</v>
      </c>
      <c r="Q25" s="13">
        <f t="shared" si="0"/>
        <v>46</v>
      </c>
      <c r="R25" s="13">
        <f t="shared" si="1"/>
        <v>2116</v>
      </c>
      <c r="S25">
        <f t="shared" si="2"/>
        <v>138</v>
      </c>
      <c r="T25">
        <f t="shared" si="3"/>
        <v>230</v>
      </c>
      <c r="U25">
        <f t="shared" si="4"/>
        <v>230</v>
      </c>
      <c r="V25">
        <f t="shared" si="5"/>
        <v>138</v>
      </c>
      <c r="W25">
        <f t="shared" si="6"/>
        <v>184</v>
      </c>
      <c r="X25">
        <f t="shared" si="7"/>
        <v>184</v>
      </c>
      <c r="Y25">
        <f t="shared" si="8"/>
        <v>138</v>
      </c>
      <c r="Z25">
        <f t="shared" si="9"/>
        <v>138</v>
      </c>
      <c r="AA25">
        <f t="shared" si="10"/>
        <v>184</v>
      </c>
      <c r="AB25">
        <f t="shared" si="11"/>
        <v>184</v>
      </c>
      <c r="AC25">
        <f t="shared" si="12"/>
        <v>138</v>
      </c>
    </row>
    <row r="26" spans="1:29" x14ac:dyDescent="0.25">
      <c r="A26" s="12">
        <v>20</v>
      </c>
      <c r="B26" s="9">
        <v>4</v>
      </c>
      <c r="C26" s="9">
        <v>3</v>
      </c>
      <c r="D26" s="9">
        <v>3</v>
      </c>
      <c r="E26" s="9">
        <v>3</v>
      </c>
      <c r="F26" s="9">
        <v>4</v>
      </c>
      <c r="G26" s="9">
        <v>5</v>
      </c>
      <c r="H26" s="9">
        <v>5</v>
      </c>
      <c r="I26" s="9">
        <v>3</v>
      </c>
      <c r="J26" s="9">
        <v>5</v>
      </c>
      <c r="K26" s="9">
        <v>2</v>
      </c>
      <c r="L26" s="9">
        <v>3</v>
      </c>
      <c r="M26" s="9">
        <v>2</v>
      </c>
      <c r="N26" s="9">
        <v>4</v>
      </c>
      <c r="O26" s="9">
        <v>4</v>
      </c>
      <c r="P26" s="9">
        <v>4</v>
      </c>
      <c r="Q26" s="13">
        <f t="shared" si="0"/>
        <v>54</v>
      </c>
      <c r="R26" s="13">
        <f t="shared" si="1"/>
        <v>2916</v>
      </c>
      <c r="S26">
        <f t="shared" si="2"/>
        <v>216</v>
      </c>
      <c r="T26">
        <f t="shared" si="3"/>
        <v>270</v>
      </c>
      <c r="U26">
        <f t="shared" si="4"/>
        <v>270</v>
      </c>
      <c r="V26">
        <f t="shared" si="5"/>
        <v>162</v>
      </c>
      <c r="W26">
        <f t="shared" si="6"/>
        <v>270</v>
      </c>
      <c r="X26">
        <f t="shared" si="7"/>
        <v>108</v>
      </c>
      <c r="Y26">
        <f t="shared" si="8"/>
        <v>162</v>
      </c>
      <c r="Z26">
        <f t="shared" si="9"/>
        <v>108</v>
      </c>
      <c r="AA26">
        <f t="shared" si="10"/>
        <v>216</v>
      </c>
      <c r="AB26">
        <f t="shared" si="11"/>
        <v>216</v>
      </c>
      <c r="AC26">
        <f t="shared" si="12"/>
        <v>216</v>
      </c>
    </row>
    <row r="27" spans="1:29" x14ac:dyDescent="0.25">
      <c r="A27" s="12">
        <v>21</v>
      </c>
      <c r="B27" s="9">
        <v>5</v>
      </c>
      <c r="C27" s="9">
        <v>2</v>
      </c>
      <c r="D27" s="9">
        <v>3</v>
      </c>
      <c r="E27" s="9">
        <v>2</v>
      </c>
      <c r="F27" s="9">
        <v>3</v>
      </c>
      <c r="G27" s="9">
        <v>3</v>
      </c>
      <c r="H27" s="9">
        <v>4</v>
      </c>
      <c r="I27" s="9">
        <v>3</v>
      </c>
      <c r="J27" s="9">
        <v>5</v>
      </c>
      <c r="K27" s="9">
        <v>5</v>
      </c>
      <c r="L27" s="9">
        <v>3</v>
      </c>
      <c r="M27" s="9">
        <v>3</v>
      </c>
      <c r="N27" s="9">
        <v>2</v>
      </c>
      <c r="O27" s="9">
        <v>5</v>
      </c>
      <c r="P27" s="9">
        <v>4</v>
      </c>
      <c r="Q27" s="13">
        <f t="shared" si="0"/>
        <v>52</v>
      </c>
      <c r="R27" s="13">
        <f t="shared" si="1"/>
        <v>2704</v>
      </c>
      <c r="S27">
        <f t="shared" si="2"/>
        <v>156</v>
      </c>
      <c r="T27">
        <f t="shared" si="3"/>
        <v>156</v>
      </c>
      <c r="U27">
        <f t="shared" si="4"/>
        <v>208</v>
      </c>
      <c r="V27">
        <f t="shared" si="5"/>
        <v>156</v>
      </c>
      <c r="W27">
        <f t="shared" si="6"/>
        <v>260</v>
      </c>
      <c r="X27">
        <f t="shared" si="7"/>
        <v>260</v>
      </c>
      <c r="Y27">
        <f t="shared" si="8"/>
        <v>156</v>
      </c>
      <c r="Z27">
        <f t="shared" si="9"/>
        <v>156</v>
      </c>
      <c r="AA27">
        <f t="shared" si="10"/>
        <v>104</v>
      </c>
      <c r="AB27">
        <f t="shared" si="11"/>
        <v>260</v>
      </c>
      <c r="AC27">
        <f t="shared" si="12"/>
        <v>208</v>
      </c>
    </row>
    <row r="28" spans="1:29" x14ac:dyDescent="0.25">
      <c r="A28" s="12">
        <v>22</v>
      </c>
      <c r="B28" s="9">
        <v>4</v>
      </c>
      <c r="C28" s="9">
        <v>2</v>
      </c>
      <c r="D28" s="9">
        <v>1</v>
      </c>
      <c r="E28" s="9">
        <v>3</v>
      </c>
      <c r="F28" s="9">
        <v>3</v>
      </c>
      <c r="G28" s="9">
        <v>1</v>
      </c>
      <c r="H28" s="9">
        <v>3</v>
      </c>
      <c r="I28" s="9">
        <v>2</v>
      </c>
      <c r="J28" s="9">
        <v>5</v>
      </c>
      <c r="K28" s="9">
        <v>5</v>
      </c>
      <c r="L28" s="9">
        <v>3</v>
      </c>
      <c r="M28" s="9">
        <v>3</v>
      </c>
      <c r="N28" s="9">
        <v>3</v>
      </c>
      <c r="O28" s="9">
        <v>5</v>
      </c>
      <c r="P28" s="9">
        <v>3</v>
      </c>
      <c r="Q28" s="13">
        <f t="shared" si="0"/>
        <v>46</v>
      </c>
      <c r="R28" s="13">
        <f t="shared" si="1"/>
        <v>2116</v>
      </c>
      <c r="S28">
        <f t="shared" si="2"/>
        <v>138</v>
      </c>
      <c r="T28">
        <f t="shared" si="3"/>
        <v>46</v>
      </c>
      <c r="U28">
        <f t="shared" si="4"/>
        <v>138</v>
      </c>
      <c r="V28">
        <f t="shared" si="5"/>
        <v>92</v>
      </c>
      <c r="W28">
        <f t="shared" si="6"/>
        <v>230</v>
      </c>
      <c r="X28">
        <f t="shared" si="7"/>
        <v>230</v>
      </c>
      <c r="Y28">
        <f t="shared" si="8"/>
        <v>138</v>
      </c>
      <c r="Z28">
        <f t="shared" si="9"/>
        <v>138</v>
      </c>
      <c r="AA28">
        <f t="shared" si="10"/>
        <v>138</v>
      </c>
      <c r="AB28">
        <f t="shared" si="11"/>
        <v>230</v>
      </c>
      <c r="AC28">
        <f t="shared" si="12"/>
        <v>138</v>
      </c>
    </row>
    <row r="29" spans="1:29" x14ac:dyDescent="0.25">
      <c r="A29" s="12">
        <v>23</v>
      </c>
      <c r="B29" s="9">
        <v>2</v>
      </c>
      <c r="C29" s="9">
        <v>3</v>
      </c>
      <c r="D29" s="9">
        <v>5</v>
      </c>
      <c r="E29" s="9">
        <v>3</v>
      </c>
      <c r="F29" s="9">
        <v>4</v>
      </c>
      <c r="G29" s="9">
        <v>5</v>
      </c>
      <c r="H29" s="9">
        <v>4</v>
      </c>
      <c r="I29" s="9">
        <v>3</v>
      </c>
      <c r="J29" s="9">
        <v>4</v>
      </c>
      <c r="K29" s="9">
        <v>4</v>
      </c>
      <c r="L29" s="9">
        <v>4</v>
      </c>
      <c r="M29" s="9">
        <v>3</v>
      </c>
      <c r="N29" s="9">
        <v>3</v>
      </c>
      <c r="O29" s="9">
        <v>5</v>
      </c>
      <c r="P29" s="9">
        <v>5</v>
      </c>
      <c r="Q29" s="13">
        <f t="shared" si="0"/>
        <v>57</v>
      </c>
      <c r="R29" s="13">
        <f t="shared" si="1"/>
        <v>3249</v>
      </c>
      <c r="S29">
        <f t="shared" si="2"/>
        <v>228</v>
      </c>
      <c r="T29">
        <f t="shared" si="3"/>
        <v>285</v>
      </c>
      <c r="U29">
        <f t="shared" si="4"/>
        <v>228</v>
      </c>
      <c r="V29">
        <f t="shared" si="5"/>
        <v>171</v>
      </c>
      <c r="W29">
        <f t="shared" si="6"/>
        <v>228</v>
      </c>
      <c r="X29">
        <f t="shared" si="7"/>
        <v>228</v>
      </c>
      <c r="Y29">
        <f t="shared" si="8"/>
        <v>228</v>
      </c>
      <c r="Z29">
        <f t="shared" si="9"/>
        <v>171</v>
      </c>
      <c r="AA29">
        <f t="shared" si="10"/>
        <v>171</v>
      </c>
      <c r="AB29">
        <f t="shared" si="11"/>
        <v>285</v>
      </c>
      <c r="AC29">
        <f t="shared" si="12"/>
        <v>285</v>
      </c>
    </row>
    <row r="30" spans="1:29" x14ac:dyDescent="0.25">
      <c r="A30" s="12">
        <v>24</v>
      </c>
      <c r="B30" s="9">
        <v>4</v>
      </c>
      <c r="C30" s="9">
        <v>2</v>
      </c>
      <c r="D30" s="9">
        <v>5</v>
      </c>
      <c r="E30" s="9">
        <v>2</v>
      </c>
      <c r="F30" s="9">
        <v>4</v>
      </c>
      <c r="G30" s="9">
        <v>2</v>
      </c>
      <c r="H30" s="9">
        <v>3</v>
      </c>
      <c r="I30" s="9">
        <v>5</v>
      </c>
      <c r="J30" s="9">
        <v>4</v>
      </c>
      <c r="K30" s="9">
        <v>4</v>
      </c>
      <c r="L30" s="9">
        <v>4</v>
      </c>
      <c r="M30" s="9">
        <v>2</v>
      </c>
      <c r="N30" s="9">
        <v>4</v>
      </c>
      <c r="O30" s="9">
        <v>3</v>
      </c>
      <c r="P30" s="9">
        <v>5</v>
      </c>
      <c r="Q30" s="13">
        <f t="shared" si="0"/>
        <v>53</v>
      </c>
      <c r="R30" s="13">
        <f t="shared" si="1"/>
        <v>2809</v>
      </c>
      <c r="S30">
        <f t="shared" si="2"/>
        <v>212</v>
      </c>
      <c r="T30">
        <f t="shared" si="3"/>
        <v>106</v>
      </c>
      <c r="U30">
        <f t="shared" si="4"/>
        <v>159</v>
      </c>
      <c r="V30">
        <f t="shared" si="5"/>
        <v>265</v>
      </c>
      <c r="W30">
        <f t="shared" si="6"/>
        <v>212</v>
      </c>
      <c r="X30">
        <f t="shared" si="7"/>
        <v>212</v>
      </c>
      <c r="Y30">
        <f t="shared" si="8"/>
        <v>212</v>
      </c>
      <c r="Z30">
        <f t="shared" si="9"/>
        <v>106</v>
      </c>
      <c r="AA30">
        <f t="shared" si="10"/>
        <v>212</v>
      </c>
      <c r="AB30">
        <f t="shared" si="11"/>
        <v>159</v>
      </c>
      <c r="AC30">
        <f t="shared" si="12"/>
        <v>265</v>
      </c>
    </row>
    <row r="31" spans="1:29" x14ac:dyDescent="0.25">
      <c r="A31" s="12">
        <v>25</v>
      </c>
      <c r="B31" s="9">
        <v>3</v>
      </c>
      <c r="C31" s="9">
        <v>2</v>
      </c>
      <c r="D31" s="9">
        <v>2</v>
      </c>
      <c r="E31" s="9">
        <v>3</v>
      </c>
      <c r="F31" s="9">
        <v>4</v>
      </c>
      <c r="G31" s="9">
        <v>5</v>
      </c>
      <c r="H31" s="9">
        <v>5</v>
      </c>
      <c r="I31" s="9">
        <v>5</v>
      </c>
      <c r="J31" s="9">
        <v>4</v>
      </c>
      <c r="K31" s="9">
        <v>4</v>
      </c>
      <c r="L31" s="9">
        <v>5</v>
      </c>
      <c r="M31" s="9">
        <v>3</v>
      </c>
      <c r="N31" s="9">
        <v>5</v>
      </c>
      <c r="O31" s="9">
        <v>5</v>
      </c>
      <c r="P31" s="9">
        <v>5</v>
      </c>
      <c r="Q31" s="13">
        <f t="shared" si="0"/>
        <v>60</v>
      </c>
      <c r="R31" s="13">
        <f t="shared" si="1"/>
        <v>3600</v>
      </c>
      <c r="S31">
        <f t="shared" si="2"/>
        <v>240</v>
      </c>
      <c r="T31">
        <f t="shared" si="3"/>
        <v>300</v>
      </c>
      <c r="U31">
        <f t="shared" si="4"/>
        <v>300</v>
      </c>
      <c r="V31">
        <f t="shared" si="5"/>
        <v>300</v>
      </c>
      <c r="W31">
        <f t="shared" si="6"/>
        <v>240</v>
      </c>
      <c r="X31">
        <f t="shared" si="7"/>
        <v>240</v>
      </c>
      <c r="Y31">
        <f t="shared" si="8"/>
        <v>300</v>
      </c>
      <c r="Z31">
        <f t="shared" si="9"/>
        <v>180</v>
      </c>
      <c r="AA31">
        <f t="shared" si="10"/>
        <v>300</v>
      </c>
      <c r="AB31">
        <f t="shared" si="11"/>
        <v>300</v>
      </c>
      <c r="AC31">
        <f t="shared" si="12"/>
        <v>300</v>
      </c>
    </row>
    <row r="32" spans="1:29" x14ac:dyDescent="0.25">
      <c r="A32" s="12">
        <v>26</v>
      </c>
      <c r="B32" s="9">
        <v>4</v>
      </c>
      <c r="C32" s="9">
        <v>2</v>
      </c>
      <c r="D32" s="9">
        <v>3</v>
      </c>
      <c r="E32" s="9">
        <v>2</v>
      </c>
      <c r="F32" s="9">
        <v>3</v>
      </c>
      <c r="G32" s="9">
        <v>4</v>
      </c>
      <c r="H32" s="9">
        <v>2</v>
      </c>
      <c r="I32" s="9">
        <v>3</v>
      </c>
      <c r="J32" s="9">
        <v>4</v>
      </c>
      <c r="K32" s="9">
        <v>5</v>
      </c>
      <c r="L32" s="9">
        <v>4</v>
      </c>
      <c r="M32" s="9">
        <v>3</v>
      </c>
      <c r="N32" s="9">
        <v>5</v>
      </c>
      <c r="O32" s="9">
        <v>3</v>
      </c>
      <c r="P32" s="9">
        <v>3</v>
      </c>
      <c r="Q32" s="13">
        <f t="shared" si="0"/>
        <v>50</v>
      </c>
      <c r="R32" s="13">
        <f t="shared" si="1"/>
        <v>2500</v>
      </c>
      <c r="S32">
        <f t="shared" si="2"/>
        <v>150</v>
      </c>
      <c r="T32">
        <f t="shared" si="3"/>
        <v>200</v>
      </c>
      <c r="U32">
        <f t="shared" si="4"/>
        <v>100</v>
      </c>
      <c r="V32">
        <f t="shared" si="5"/>
        <v>150</v>
      </c>
      <c r="W32">
        <f t="shared" si="6"/>
        <v>200</v>
      </c>
      <c r="X32">
        <f t="shared" si="7"/>
        <v>250</v>
      </c>
      <c r="Y32">
        <f t="shared" si="8"/>
        <v>200</v>
      </c>
      <c r="Z32">
        <f t="shared" si="9"/>
        <v>150</v>
      </c>
      <c r="AA32">
        <f t="shared" si="10"/>
        <v>250</v>
      </c>
      <c r="AB32">
        <f t="shared" si="11"/>
        <v>150</v>
      </c>
      <c r="AC32">
        <f t="shared" si="12"/>
        <v>150</v>
      </c>
    </row>
    <row r="33" spans="1:29" x14ac:dyDescent="0.25">
      <c r="A33" s="12">
        <v>27</v>
      </c>
      <c r="B33" s="9">
        <v>4</v>
      </c>
      <c r="C33" s="9">
        <v>2</v>
      </c>
      <c r="D33" s="9">
        <v>3</v>
      </c>
      <c r="E33" s="9">
        <v>2</v>
      </c>
      <c r="F33" s="9">
        <v>2</v>
      </c>
      <c r="G33" s="9">
        <v>3</v>
      </c>
      <c r="H33" s="9">
        <v>4</v>
      </c>
      <c r="I33" s="9">
        <v>5</v>
      </c>
      <c r="J33" s="9">
        <v>4</v>
      </c>
      <c r="K33" s="9">
        <v>4</v>
      </c>
      <c r="L33" s="9">
        <v>5</v>
      </c>
      <c r="M33" s="9">
        <v>3</v>
      </c>
      <c r="N33" s="9">
        <v>4</v>
      </c>
      <c r="O33" s="9">
        <v>3</v>
      </c>
      <c r="P33" s="9">
        <v>4</v>
      </c>
      <c r="Q33" s="13">
        <f t="shared" si="0"/>
        <v>52</v>
      </c>
      <c r="R33" s="13">
        <f t="shared" si="1"/>
        <v>2704</v>
      </c>
      <c r="S33">
        <f t="shared" si="2"/>
        <v>104</v>
      </c>
      <c r="T33">
        <f t="shared" si="3"/>
        <v>156</v>
      </c>
      <c r="U33">
        <f t="shared" si="4"/>
        <v>208</v>
      </c>
      <c r="V33">
        <f t="shared" si="5"/>
        <v>260</v>
      </c>
      <c r="W33">
        <f t="shared" si="6"/>
        <v>208</v>
      </c>
      <c r="X33">
        <f t="shared" si="7"/>
        <v>208</v>
      </c>
      <c r="Y33">
        <f t="shared" si="8"/>
        <v>260</v>
      </c>
      <c r="Z33">
        <f t="shared" si="9"/>
        <v>156</v>
      </c>
      <c r="AA33">
        <f t="shared" si="10"/>
        <v>208</v>
      </c>
      <c r="AB33">
        <f t="shared" si="11"/>
        <v>156</v>
      </c>
      <c r="AC33">
        <f t="shared" si="12"/>
        <v>208</v>
      </c>
    </row>
    <row r="34" spans="1:29" x14ac:dyDescent="0.25">
      <c r="A34" s="12">
        <v>28</v>
      </c>
      <c r="B34" s="9">
        <v>2</v>
      </c>
      <c r="C34" s="9">
        <v>2</v>
      </c>
      <c r="D34" s="9">
        <v>3</v>
      </c>
      <c r="E34" s="9">
        <v>1</v>
      </c>
      <c r="F34" s="9">
        <v>3</v>
      </c>
      <c r="G34" s="9">
        <v>3</v>
      </c>
      <c r="H34" s="9">
        <v>1</v>
      </c>
      <c r="I34" s="9">
        <v>3</v>
      </c>
      <c r="J34" s="9">
        <v>3</v>
      </c>
      <c r="K34" s="9">
        <v>4</v>
      </c>
      <c r="L34" s="9">
        <v>3</v>
      </c>
      <c r="M34" s="9">
        <v>4</v>
      </c>
      <c r="N34" s="9">
        <v>5</v>
      </c>
      <c r="O34" s="9">
        <v>3</v>
      </c>
      <c r="P34" s="9">
        <v>4</v>
      </c>
      <c r="Q34" s="13">
        <f t="shared" si="0"/>
        <v>44</v>
      </c>
      <c r="R34" s="13">
        <f t="shared" si="1"/>
        <v>1936</v>
      </c>
      <c r="S34">
        <f t="shared" si="2"/>
        <v>132</v>
      </c>
      <c r="T34">
        <f t="shared" si="3"/>
        <v>132</v>
      </c>
      <c r="U34">
        <f t="shared" si="4"/>
        <v>44</v>
      </c>
      <c r="V34">
        <f t="shared" si="5"/>
        <v>132</v>
      </c>
      <c r="W34">
        <f t="shared" si="6"/>
        <v>132</v>
      </c>
      <c r="X34">
        <f t="shared" si="7"/>
        <v>176</v>
      </c>
      <c r="Y34">
        <f t="shared" si="8"/>
        <v>132</v>
      </c>
      <c r="Z34">
        <f t="shared" si="9"/>
        <v>176</v>
      </c>
      <c r="AA34">
        <f t="shared" si="10"/>
        <v>220</v>
      </c>
      <c r="AB34">
        <f t="shared" si="11"/>
        <v>132</v>
      </c>
      <c r="AC34">
        <f t="shared" si="12"/>
        <v>176</v>
      </c>
    </row>
    <row r="35" spans="1:29" x14ac:dyDescent="0.25">
      <c r="A35" s="12">
        <v>29</v>
      </c>
      <c r="B35" s="9">
        <v>1</v>
      </c>
      <c r="C35" s="9">
        <v>5</v>
      </c>
      <c r="D35" s="9">
        <v>1</v>
      </c>
      <c r="E35" s="9">
        <v>3</v>
      </c>
      <c r="F35" s="9">
        <v>2</v>
      </c>
      <c r="G35" s="9">
        <v>3</v>
      </c>
      <c r="H35" s="9">
        <v>3</v>
      </c>
      <c r="I35" s="9">
        <v>5</v>
      </c>
      <c r="J35" s="9">
        <v>5</v>
      </c>
      <c r="K35" s="9">
        <v>5</v>
      </c>
      <c r="L35" s="9">
        <v>4</v>
      </c>
      <c r="M35" s="9">
        <v>4</v>
      </c>
      <c r="N35" s="9">
        <v>5</v>
      </c>
      <c r="O35" s="9">
        <v>4</v>
      </c>
      <c r="P35" s="9">
        <v>3</v>
      </c>
      <c r="Q35" s="13">
        <f t="shared" si="0"/>
        <v>53</v>
      </c>
      <c r="R35" s="13">
        <f t="shared" si="1"/>
        <v>2809</v>
      </c>
      <c r="S35">
        <f t="shared" si="2"/>
        <v>106</v>
      </c>
      <c r="T35">
        <f t="shared" si="3"/>
        <v>159</v>
      </c>
      <c r="U35">
        <f t="shared" si="4"/>
        <v>159</v>
      </c>
      <c r="V35">
        <f t="shared" si="5"/>
        <v>265</v>
      </c>
      <c r="W35">
        <f t="shared" si="6"/>
        <v>265</v>
      </c>
      <c r="X35">
        <f t="shared" si="7"/>
        <v>265</v>
      </c>
      <c r="Y35">
        <f t="shared" si="8"/>
        <v>212</v>
      </c>
      <c r="Z35">
        <f t="shared" si="9"/>
        <v>212</v>
      </c>
      <c r="AA35">
        <f t="shared" si="10"/>
        <v>265</v>
      </c>
      <c r="AB35">
        <f t="shared" si="11"/>
        <v>212</v>
      </c>
      <c r="AC35">
        <f t="shared" si="12"/>
        <v>159</v>
      </c>
    </row>
    <row r="36" spans="1:29" x14ac:dyDescent="0.25">
      <c r="A36" s="12">
        <v>30</v>
      </c>
      <c r="B36" s="9">
        <v>4</v>
      </c>
      <c r="C36" s="9">
        <v>2</v>
      </c>
      <c r="D36" s="9">
        <v>5</v>
      </c>
      <c r="E36" s="9">
        <v>5</v>
      </c>
      <c r="F36" s="9">
        <v>3</v>
      </c>
      <c r="G36" s="9">
        <v>3</v>
      </c>
      <c r="H36" s="9">
        <v>1</v>
      </c>
      <c r="I36" s="9">
        <v>3</v>
      </c>
      <c r="J36" s="9">
        <v>3</v>
      </c>
      <c r="K36" s="9">
        <v>3</v>
      </c>
      <c r="L36" s="9">
        <v>4</v>
      </c>
      <c r="M36" s="9">
        <v>3</v>
      </c>
      <c r="N36" s="9">
        <v>3</v>
      </c>
      <c r="O36" s="9">
        <v>1</v>
      </c>
      <c r="P36" s="9">
        <v>5</v>
      </c>
      <c r="Q36" s="13">
        <f t="shared" si="0"/>
        <v>48</v>
      </c>
      <c r="R36" s="13">
        <f t="shared" si="1"/>
        <v>2304</v>
      </c>
      <c r="S36">
        <f t="shared" si="2"/>
        <v>144</v>
      </c>
      <c r="T36">
        <f t="shared" si="3"/>
        <v>144</v>
      </c>
      <c r="U36">
        <f t="shared" si="4"/>
        <v>48</v>
      </c>
      <c r="V36">
        <f t="shared" si="5"/>
        <v>144</v>
      </c>
      <c r="W36">
        <f t="shared" si="6"/>
        <v>144</v>
      </c>
      <c r="X36">
        <f t="shared" si="7"/>
        <v>144</v>
      </c>
      <c r="Y36">
        <f t="shared" si="8"/>
        <v>192</v>
      </c>
      <c r="Z36">
        <f t="shared" si="9"/>
        <v>144</v>
      </c>
      <c r="AA36">
        <f t="shared" si="10"/>
        <v>144</v>
      </c>
      <c r="AB36">
        <f t="shared" si="11"/>
        <v>48</v>
      </c>
      <c r="AC36">
        <f t="shared" si="12"/>
        <v>240</v>
      </c>
    </row>
    <row r="37" spans="1:29" x14ac:dyDescent="0.25">
      <c r="A37" s="12">
        <v>31</v>
      </c>
      <c r="B37" s="9">
        <v>4</v>
      </c>
      <c r="C37" s="9">
        <v>3</v>
      </c>
      <c r="D37" s="9">
        <v>3</v>
      </c>
      <c r="E37" s="9">
        <v>5</v>
      </c>
      <c r="F37" s="9">
        <v>5</v>
      </c>
      <c r="G37" s="9">
        <v>4</v>
      </c>
      <c r="H37" s="9">
        <v>4</v>
      </c>
      <c r="I37" s="9">
        <v>3</v>
      </c>
      <c r="J37" s="9">
        <v>4</v>
      </c>
      <c r="K37" s="9">
        <v>2</v>
      </c>
      <c r="L37" s="9">
        <v>3</v>
      </c>
      <c r="M37" s="9">
        <v>4</v>
      </c>
      <c r="N37" s="9">
        <v>2</v>
      </c>
      <c r="O37" s="9">
        <v>4</v>
      </c>
      <c r="P37" s="9">
        <v>5</v>
      </c>
      <c r="Q37" s="13">
        <f t="shared" si="0"/>
        <v>55</v>
      </c>
      <c r="R37" s="13">
        <f t="shared" si="1"/>
        <v>3025</v>
      </c>
      <c r="S37">
        <f t="shared" si="2"/>
        <v>275</v>
      </c>
      <c r="T37">
        <f t="shared" si="3"/>
        <v>220</v>
      </c>
      <c r="U37">
        <f t="shared" si="4"/>
        <v>220</v>
      </c>
      <c r="V37">
        <f t="shared" si="5"/>
        <v>165</v>
      </c>
      <c r="W37">
        <f t="shared" si="6"/>
        <v>220</v>
      </c>
      <c r="X37">
        <f t="shared" si="7"/>
        <v>110</v>
      </c>
      <c r="Y37">
        <f t="shared" si="8"/>
        <v>165</v>
      </c>
      <c r="Z37">
        <f t="shared" si="9"/>
        <v>220</v>
      </c>
      <c r="AA37">
        <f t="shared" si="10"/>
        <v>110</v>
      </c>
      <c r="AB37">
        <f t="shared" si="11"/>
        <v>220</v>
      </c>
      <c r="AC37">
        <f t="shared" si="12"/>
        <v>275</v>
      </c>
    </row>
    <row r="38" spans="1:29" x14ac:dyDescent="0.25">
      <c r="A38" s="12">
        <v>32</v>
      </c>
      <c r="B38" s="9">
        <v>3</v>
      </c>
      <c r="C38" s="9">
        <v>3</v>
      </c>
      <c r="D38" s="9">
        <v>4</v>
      </c>
      <c r="E38" s="9">
        <v>3</v>
      </c>
      <c r="F38" s="9">
        <v>3</v>
      </c>
      <c r="G38" s="9">
        <v>3</v>
      </c>
      <c r="H38" s="9">
        <v>4</v>
      </c>
      <c r="I38" s="9">
        <v>3</v>
      </c>
      <c r="J38" s="9">
        <v>5</v>
      </c>
      <c r="K38" s="9">
        <v>2</v>
      </c>
      <c r="L38" s="9">
        <v>3</v>
      </c>
      <c r="M38" s="9">
        <v>5</v>
      </c>
      <c r="N38" s="9">
        <v>2</v>
      </c>
      <c r="O38" s="9">
        <v>1</v>
      </c>
      <c r="P38" s="9">
        <v>3</v>
      </c>
      <c r="Q38" s="13">
        <f t="shared" si="0"/>
        <v>47</v>
      </c>
      <c r="R38" s="13">
        <f t="shared" si="1"/>
        <v>2209</v>
      </c>
      <c r="S38">
        <f t="shared" si="2"/>
        <v>141</v>
      </c>
      <c r="T38">
        <f t="shared" si="3"/>
        <v>141</v>
      </c>
      <c r="U38">
        <f t="shared" si="4"/>
        <v>188</v>
      </c>
      <c r="V38">
        <f t="shared" si="5"/>
        <v>141</v>
      </c>
      <c r="W38">
        <f t="shared" si="6"/>
        <v>235</v>
      </c>
      <c r="X38">
        <f t="shared" si="7"/>
        <v>94</v>
      </c>
      <c r="Y38">
        <f t="shared" si="8"/>
        <v>141</v>
      </c>
      <c r="Z38">
        <f t="shared" si="9"/>
        <v>235</v>
      </c>
      <c r="AA38">
        <f t="shared" si="10"/>
        <v>94</v>
      </c>
      <c r="AB38">
        <f t="shared" si="11"/>
        <v>47</v>
      </c>
      <c r="AC38">
        <f t="shared" si="12"/>
        <v>141</v>
      </c>
    </row>
    <row r="39" spans="1:29" x14ac:dyDescent="0.25">
      <c r="A39" s="12">
        <v>33</v>
      </c>
      <c r="B39" s="9">
        <v>1</v>
      </c>
      <c r="C39" s="9">
        <v>5</v>
      </c>
      <c r="D39" s="9">
        <v>4</v>
      </c>
      <c r="E39" s="9">
        <v>3</v>
      </c>
      <c r="F39" s="9">
        <v>2</v>
      </c>
      <c r="G39" s="9">
        <v>3</v>
      </c>
      <c r="H39" s="9">
        <v>4</v>
      </c>
      <c r="I39" s="9">
        <v>4</v>
      </c>
      <c r="J39" s="9">
        <v>3</v>
      </c>
      <c r="K39" s="9">
        <v>3</v>
      </c>
      <c r="L39" s="9">
        <v>3</v>
      </c>
      <c r="M39" s="9">
        <v>4</v>
      </c>
      <c r="N39" s="9">
        <v>3</v>
      </c>
      <c r="O39" s="9">
        <v>4</v>
      </c>
      <c r="P39" s="9">
        <v>1</v>
      </c>
      <c r="Q39" s="13">
        <f t="shared" si="0"/>
        <v>47</v>
      </c>
      <c r="R39" s="13">
        <f t="shared" si="1"/>
        <v>2209</v>
      </c>
      <c r="S39">
        <f t="shared" si="2"/>
        <v>94</v>
      </c>
      <c r="T39">
        <f t="shared" si="3"/>
        <v>141</v>
      </c>
      <c r="U39">
        <f t="shared" si="4"/>
        <v>188</v>
      </c>
      <c r="V39">
        <f t="shared" si="5"/>
        <v>188</v>
      </c>
      <c r="W39">
        <f t="shared" si="6"/>
        <v>141</v>
      </c>
      <c r="X39">
        <f t="shared" si="7"/>
        <v>141</v>
      </c>
      <c r="Y39">
        <f t="shared" si="8"/>
        <v>141</v>
      </c>
      <c r="Z39">
        <f t="shared" si="9"/>
        <v>188</v>
      </c>
      <c r="AA39">
        <f t="shared" si="10"/>
        <v>141</v>
      </c>
      <c r="AB39">
        <f t="shared" si="11"/>
        <v>188</v>
      </c>
      <c r="AC39">
        <f t="shared" si="12"/>
        <v>47</v>
      </c>
    </row>
    <row r="40" spans="1:29" x14ac:dyDescent="0.25">
      <c r="A40" s="12">
        <v>34</v>
      </c>
      <c r="B40" s="9">
        <v>3</v>
      </c>
      <c r="C40" s="9">
        <v>2</v>
      </c>
      <c r="D40" s="9">
        <v>4</v>
      </c>
      <c r="E40" s="9">
        <v>1</v>
      </c>
      <c r="F40" s="9">
        <v>3</v>
      </c>
      <c r="G40" s="9">
        <v>3</v>
      </c>
      <c r="H40" s="9">
        <v>4</v>
      </c>
      <c r="I40" s="9">
        <v>3</v>
      </c>
      <c r="J40" s="9">
        <v>4</v>
      </c>
      <c r="K40" s="9">
        <v>3</v>
      </c>
      <c r="L40" s="9">
        <v>1</v>
      </c>
      <c r="M40" s="9">
        <v>4</v>
      </c>
      <c r="N40" s="9">
        <v>4</v>
      </c>
      <c r="O40" s="9">
        <v>3</v>
      </c>
      <c r="P40" s="9">
        <v>2</v>
      </c>
      <c r="Q40" s="13">
        <f t="shared" si="0"/>
        <v>44</v>
      </c>
      <c r="R40" s="13">
        <f t="shared" si="1"/>
        <v>1936</v>
      </c>
      <c r="S40">
        <f t="shared" si="2"/>
        <v>132</v>
      </c>
      <c r="T40">
        <f t="shared" si="3"/>
        <v>132</v>
      </c>
      <c r="U40">
        <f t="shared" si="4"/>
        <v>176</v>
      </c>
      <c r="V40">
        <f t="shared" si="5"/>
        <v>132</v>
      </c>
      <c r="W40">
        <f t="shared" si="6"/>
        <v>176</v>
      </c>
      <c r="X40">
        <f t="shared" si="7"/>
        <v>132</v>
      </c>
      <c r="Y40">
        <f t="shared" si="8"/>
        <v>44</v>
      </c>
      <c r="Z40">
        <f t="shared" si="9"/>
        <v>176</v>
      </c>
      <c r="AA40">
        <f t="shared" si="10"/>
        <v>176</v>
      </c>
      <c r="AB40">
        <f t="shared" si="11"/>
        <v>132</v>
      </c>
      <c r="AC40">
        <f t="shared" si="12"/>
        <v>88</v>
      </c>
    </row>
    <row r="41" spans="1:29" x14ac:dyDescent="0.25">
      <c r="A41" s="12">
        <v>35</v>
      </c>
      <c r="B41" s="9">
        <v>4</v>
      </c>
      <c r="C41" s="9">
        <v>4</v>
      </c>
      <c r="D41" s="9">
        <v>4</v>
      </c>
      <c r="E41" s="9">
        <v>3</v>
      </c>
      <c r="F41" s="9">
        <v>4</v>
      </c>
      <c r="G41" s="9">
        <v>4</v>
      </c>
      <c r="H41" s="9">
        <v>4</v>
      </c>
      <c r="I41" s="9">
        <v>4</v>
      </c>
      <c r="J41" s="9">
        <v>3</v>
      </c>
      <c r="K41" s="9">
        <v>3</v>
      </c>
      <c r="L41" s="9">
        <v>3</v>
      </c>
      <c r="M41" s="9">
        <v>3</v>
      </c>
      <c r="N41" s="9">
        <v>3</v>
      </c>
      <c r="O41" s="9">
        <v>4</v>
      </c>
      <c r="P41" s="9">
        <v>3</v>
      </c>
      <c r="Q41" s="13">
        <f t="shared" si="0"/>
        <v>53</v>
      </c>
      <c r="R41" s="13">
        <f t="shared" si="1"/>
        <v>2809</v>
      </c>
      <c r="S41">
        <f t="shared" si="2"/>
        <v>212</v>
      </c>
      <c r="T41">
        <f t="shared" si="3"/>
        <v>212</v>
      </c>
      <c r="U41">
        <f t="shared" si="4"/>
        <v>212</v>
      </c>
      <c r="V41">
        <f t="shared" si="5"/>
        <v>212</v>
      </c>
      <c r="W41">
        <f t="shared" si="6"/>
        <v>159</v>
      </c>
      <c r="X41">
        <f t="shared" si="7"/>
        <v>159</v>
      </c>
      <c r="Y41">
        <f t="shared" si="8"/>
        <v>159</v>
      </c>
      <c r="Z41">
        <f t="shared" si="9"/>
        <v>159</v>
      </c>
      <c r="AA41">
        <f t="shared" si="10"/>
        <v>159</v>
      </c>
      <c r="AB41">
        <f t="shared" si="11"/>
        <v>212</v>
      </c>
      <c r="AC41">
        <f t="shared" si="12"/>
        <v>159</v>
      </c>
    </row>
    <row r="42" spans="1:29" x14ac:dyDescent="0.25">
      <c r="A42" s="12">
        <v>36</v>
      </c>
      <c r="B42" s="9">
        <v>5</v>
      </c>
      <c r="C42" s="9">
        <v>4</v>
      </c>
      <c r="D42" s="9">
        <v>4</v>
      </c>
      <c r="E42" s="9">
        <v>2</v>
      </c>
      <c r="F42" s="9">
        <v>3</v>
      </c>
      <c r="G42" s="9">
        <v>4</v>
      </c>
      <c r="H42" s="9">
        <v>3</v>
      </c>
      <c r="I42" s="9">
        <v>4</v>
      </c>
      <c r="J42" s="9">
        <v>4</v>
      </c>
      <c r="K42" s="9">
        <v>4</v>
      </c>
      <c r="L42" s="9">
        <v>4</v>
      </c>
      <c r="M42" s="9">
        <v>4</v>
      </c>
      <c r="N42" s="9">
        <v>5</v>
      </c>
      <c r="O42" s="9">
        <v>2</v>
      </c>
      <c r="P42" s="9">
        <v>5</v>
      </c>
      <c r="Q42" s="13">
        <f t="shared" si="0"/>
        <v>57</v>
      </c>
      <c r="R42" s="13">
        <f t="shared" si="1"/>
        <v>3249</v>
      </c>
      <c r="S42">
        <f t="shared" si="2"/>
        <v>171</v>
      </c>
      <c r="T42">
        <f t="shared" si="3"/>
        <v>228</v>
      </c>
      <c r="U42">
        <f t="shared" si="4"/>
        <v>171</v>
      </c>
      <c r="V42">
        <f t="shared" si="5"/>
        <v>228</v>
      </c>
      <c r="W42">
        <f t="shared" si="6"/>
        <v>228</v>
      </c>
      <c r="X42">
        <f t="shared" si="7"/>
        <v>228</v>
      </c>
      <c r="Y42">
        <f t="shared" si="8"/>
        <v>228</v>
      </c>
      <c r="Z42">
        <f t="shared" si="9"/>
        <v>228</v>
      </c>
      <c r="AA42">
        <f t="shared" si="10"/>
        <v>285</v>
      </c>
      <c r="AB42">
        <f t="shared" si="11"/>
        <v>114</v>
      </c>
      <c r="AC42">
        <f t="shared" si="12"/>
        <v>285</v>
      </c>
    </row>
    <row r="43" spans="1:29" x14ac:dyDescent="0.25">
      <c r="A43" s="12">
        <v>37</v>
      </c>
      <c r="B43" s="9">
        <v>5</v>
      </c>
      <c r="C43" s="9">
        <v>3</v>
      </c>
      <c r="D43" s="9">
        <v>3</v>
      </c>
      <c r="E43" s="9">
        <v>3</v>
      </c>
      <c r="F43" s="9">
        <v>4</v>
      </c>
      <c r="G43" s="9">
        <v>4</v>
      </c>
      <c r="H43" s="9">
        <v>3</v>
      </c>
      <c r="I43" s="9">
        <v>4</v>
      </c>
      <c r="J43" s="9">
        <v>3</v>
      </c>
      <c r="K43" s="9">
        <v>5</v>
      </c>
      <c r="L43" s="9">
        <v>3</v>
      </c>
      <c r="M43" s="9">
        <v>3</v>
      </c>
      <c r="N43" s="9">
        <v>4</v>
      </c>
      <c r="O43" s="9">
        <v>4</v>
      </c>
      <c r="P43" s="9">
        <v>4</v>
      </c>
      <c r="Q43" s="13">
        <f t="shared" si="0"/>
        <v>55</v>
      </c>
      <c r="R43" s="13">
        <f t="shared" si="1"/>
        <v>3025</v>
      </c>
      <c r="S43">
        <f t="shared" si="2"/>
        <v>220</v>
      </c>
      <c r="T43">
        <f t="shared" si="3"/>
        <v>220</v>
      </c>
      <c r="U43">
        <f t="shared" si="4"/>
        <v>165</v>
      </c>
      <c r="V43">
        <f t="shared" si="5"/>
        <v>220</v>
      </c>
      <c r="W43">
        <f t="shared" si="6"/>
        <v>165</v>
      </c>
      <c r="X43">
        <f t="shared" si="7"/>
        <v>275</v>
      </c>
      <c r="Y43">
        <f t="shared" si="8"/>
        <v>165</v>
      </c>
      <c r="Z43">
        <f t="shared" si="9"/>
        <v>165</v>
      </c>
      <c r="AA43">
        <f t="shared" si="10"/>
        <v>220</v>
      </c>
      <c r="AB43">
        <f t="shared" si="11"/>
        <v>220</v>
      </c>
      <c r="AC43">
        <f t="shared" si="12"/>
        <v>220</v>
      </c>
    </row>
    <row r="44" spans="1:29" x14ac:dyDescent="0.25">
      <c r="A44" s="12">
        <v>38</v>
      </c>
      <c r="B44" s="9">
        <v>5</v>
      </c>
      <c r="C44" s="9">
        <v>3</v>
      </c>
      <c r="D44" s="9">
        <v>2</v>
      </c>
      <c r="E44" s="9">
        <v>2</v>
      </c>
      <c r="F44" s="9">
        <v>4</v>
      </c>
      <c r="G44" s="9">
        <v>2</v>
      </c>
      <c r="H44" s="9">
        <v>1</v>
      </c>
      <c r="I44" s="9">
        <v>3</v>
      </c>
      <c r="J44" s="9">
        <v>4</v>
      </c>
      <c r="K44" s="9">
        <v>5</v>
      </c>
      <c r="L44" s="9">
        <v>1</v>
      </c>
      <c r="M44" s="9">
        <v>3</v>
      </c>
      <c r="N44" s="9">
        <v>4</v>
      </c>
      <c r="O44" s="9">
        <v>1</v>
      </c>
      <c r="P44" s="9">
        <v>4</v>
      </c>
      <c r="Q44" s="13">
        <f t="shared" si="0"/>
        <v>44</v>
      </c>
      <c r="R44" s="13">
        <f t="shared" si="1"/>
        <v>1936</v>
      </c>
      <c r="S44">
        <f t="shared" si="2"/>
        <v>176</v>
      </c>
      <c r="T44">
        <f t="shared" si="3"/>
        <v>88</v>
      </c>
      <c r="U44">
        <f t="shared" si="4"/>
        <v>44</v>
      </c>
      <c r="V44">
        <f t="shared" si="5"/>
        <v>132</v>
      </c>
      <c r="W44">
        <f t="shared" si="6"/>
        <v>176</v>
      </c>
      <c r="X44">
        <f t="shared" si="7"/>
        <v>220</v>
      </c>
      <c r="Y44">
        <f t="shared" si="8"/>
        <v>44</v>
      </c>
      <c r="Z44">
        <f t="shared" si="9"/>
        <v>132</v>
      </c>
      <c r="AA44">
        <f t="shared" si="10"/>
        <v>176</v>
      </c>
      <c r="AB44">
        <f t="shared" si="11"/>
        <v>44</v>
      </c>
      <c r="AC44">
        <f t="shared" si="12"/>
        <v>176</v>
      </c>
    </row>
    <row r="45" spans="1:29" x14ac:dyDescent="0.25">
      <c r="A45" s="12">
        <v>39</v>
      </c>
      <c r="B45" s="9">
        <v>3</v>
      </c>
      <c r="C45" s="9">
        <v>4</v>
      </c>
      <c r="D45" s="9">
        <v>3</v>
      </c>
      <c r="E45" s="9">
        <v>2</v>
      </c>
      <c r="F45" s="9">
        <v>4</v>
      </c>
      <c r="G45" s="9">
        <v>3</v>
      </c>
      <c r="H45" s="9">
        <v>1</v>
      </c>
      <c r="I45" s="9">
        <v>3</v>
      </c>
      <c r="J45" s="9">
        <v>5</v>
      </c>
      <c r="K45" s="9">
        <v>3</v>
      </c>
      <c r="L45" s="9">
        <v>3</v>
      </c>
      <c r="M45" s="9">
        <v>4</v>
      </c>
      <c r="N45" s="9">
        <v>4</v>
      </c>
      <c r="O45" s="9">
        <v>2</v>
      </c>
      <c r="P45" s="9">
        <v>4</v>
      </c>
      <c r="Q45" s="13">
        <f t="shared" si="0"/>
        <v>48</v>
      </c>
      <c r="R45" s="13">
        <f t="shared" si="1"/>
        <v>2304</v>
      </c>
      <c r="S45">
        <f t="shared" si="2"/>
        <v>192</v>
      </c>
      <c r="T45">
        <f t="shared" si="3"/>
        <v>144</v>
      </c>
      <c r="U45">
        <f t="shared" si="4"/>
        <v>48</v>
      </c>
      <c r="V45">
        <f t="shared" si="5"/>
        <v>144</v>
      </c>
      <c r="W45">
        <f t="shared" si="6"/>
        <v>240</v>
      </c>
      <c r="X45">
        <f t="shared" si="7"/>
        <v>144</v>
      </c>
      <c r="Y45">
        <f t="shared" si="8"/>
        <v>144</v>
      </c>
      <c r="Z45">
        <f t="shared" si="9"/>
        <v>192</v>
      </c>
      <c r="AA45">
        <f t="shared" si="10"/>
        <v>192</v>
      </c>
      <c r="AB45">
        <f t="shared" si="11"/>
        <v>96</v>
      </c>
      <c r="AC45">
        <f t="shared" si="12"/>
        <v>192</v>
      </c>
    </row>
    <row r="46" spans="1:29" x14ac:dyDescent="0.25">
      <c r="A46" s="12">
        <v>40</v>
      </c>
      <c r="B46" s="9">
        <v>3</v>
      </c>
      <c r="C46" s="9">
        <v>2</v>
      </c>
      <c r="D46" s="9">
        <v>3</v>
      </c>
      <c r="E46" s="9">
        <v>3</v>
      </c>
      <c r="F46" s="9">
        <v>3</v>
      </c>
      <c r="G46" s="9">
        <v>3</v>
      </c>
      <c r="H46" s="9">
        <v>4</v>
      </c>
      <c r="I46" s="9">
        <v>3</v>
      </c>
      <c r="J46" s="9">
        <v>5</v>
      </c>
      <c r="K46" s="9">
        <v>4</v>
      </c>
      <c r="L46" s="9">
        <v>5</v>
      </c>
      <c r="M46" s="9">
        <v>3</v>
      </c>
      <c r="N46" s="9">
        <v>4</v>
      </c>
      <c r="O46" s="9">
        <v>3</v>
      </c>
      <c r="P46" s="9">
        <v>3</v>
      </c>
      <c r="Q46" s="13">
        <f t="shared" si="0"/>
        <v>51</v>
      </c>
      <c r="R46" s="13">
        <f t="shared" si="1"/>
        <v>2601</v>
      </c>
      <c r="S46">
        <f t="shared" si="2"/>
        <v>153</v>
      </c>
      <c r="T46">
        <f t="shared" si="3"/>
        <v>153</v>
      </c>
      <c r="U46">
        <f t="shared" si="4"/>
        <v>204</v>
      </c>
      <c r="V46">
        <f t="shared" si="5"/>
        <v>153</v>
      </c>
      <c r="W46">
        <f t="shared" si="6"/>
        <v>255</v>
      </c>
      <c r="X46">
        <f t="shared" si="7"/>
        <v>204</v>
      </c>
      <c r="Y46">
        <f t="shared" si="8"/>
        <v>255</v>
      </c>
      <c r="Z46">
        <f t="shared" si="9"/>
        <v>153</v>
      </c>
      <c r="AA46">
        <f t="shared" si="10"/>
        <v>204</v>
      </c>
      <c r="AB46">
        <f t="shared" si="11"/>
        <v>153</v>
      </c>
      <c r="AC46">
        <f t="shared" si="12"/>
        <v>153</v>
      </c>
    </row>
    <row r="47" spans="1:29" x14ac:dyDescent="0.25">
      <c r="A47" s="12">
        <v>41</v>
      </c>
      <c r="B47" s="9">
        <v>2</v>
      </c>
      <c r="C47" s="9">
        <v>5</v>
      </c>
      <c r="D47" s="9">
        <v>4</v>
      </c>
      <c r="E47" s="9">
        <v>3</v>
      </c>
      <c r="F47" s="9">
        <v>2</v>
      </c>
      <c r="G47" s="9">
        <v>3</v>
      </c>
      <c r="H47" s="9">
        <v>3</v>
      </c>
      <c r="I47" s="9">
        <v>4</v>
      </c>
      <c r="J47" s="9">
        <v>2</v>
      </c>
      <c r="K47" s="9">
        <v>1</v>
      </c>
      <c r="L47" s="9">
        <v>4</v>
      </c>
      <c r="M47" s="9">
        <v>4</v>
      </c>
      <c r="N47" s="9">
        <v>1</v>
      </c>
      <c r="O47" s="9">
        <v>3</v>
      </c>
      <c r="P47" s="9">
        <v>2</v>
      </c>
      <c r="Q47" s="13">
        <f t="shared" si="0"/>
        <v>43</v>
      </c>
      <c r="R47" s="13">
        <f t="shared" si="1"/>
        <v>1849</v>
      </c>
      <c r="S47">
        <f t="shared" si="2"/>
        <v>86</v>
      </c>
      <c r="T47">
        <f t="shared" si="3"/>
        <v>129</v>
      </c>
      <c r="U47">
        <f t="shared" si="4"/>
        <v>129</v>
      </c>
      <c r="V47">
        <f t="shared" si="5"/>
        <v>172</v>
      </c>
      <c r="W47">
        <f t="shared" si="6"/>
        <v>86</v>
      </c>
      <c r="X47">
        <f t="shared" si="7"/>
        <v>43</v>
      </c>
      <c r="Y47">
        <f t="shared" si="8"/>
        <v>172</v>
      </c>
      <c r="Z47">
        <f t="shared" si="9"/>
        <v>172</v>
      </c>
      <c r="AA47">
        <f t="shared" si="10"/>
        <v>43</v>
      </c>
      <c r="AB47">
        <f t="shared" si="11"/>
        <v>129</v>
      </c>
      <c r="AC47">
        <f t="shared" si="12"/>
        <v>86</v>
      </c>
    </row>
    <row r="48" spans="1:29" x14ac:dyDescent="0.25">
      <c r="A48" s="12">
        <v>42</v>
      </c>
      <c r="B48" s="9">
        <v>3</v>
      </c>
      <c r="C48" s="9">
        <v>3</v>
      </c>
      <c r="D48" s="9">
        <v>4</v>
      </c>
      <c r="E48" s="9">
        <v>5</v>
      </c>
      <c r="F48" s="9">
        <v>5</v>
      </c>
      <c r="G48" s="9">
        <v>2</v>
      </c>
      <c r="H48" s="9">
        <v>3</v>
      </c>
      <c r="I48" s="9">
        <v>4</v>
      </c>
      <c r="J48" s="9">
        <v>4</v>
      </c>
      <c r="K48" s="9">
        <v>2</v>
      </c>
      <c r="L48" s="9">
        <v>4</v>
      </c>
      <c r="M48" s="9">
        <v>4</v>
      </c>
      <c r="N48" s="9">
        <v>3</v>
      </c>
      <c r="O48" s="9">
        <v>3</v>
      </c>
      <c r="P48" s="9">
        <v>4</v>
      </c>
      <c r="Q48" s="13">
        <f t="shared" si="0"/>
        <v>53</v>
      </c>
      <c r="R48" s="13">
        <f t="shared" si="1"/>
        <v>2809</v>
      </c>
      <c r="S48">
        <f t="shared" si="2"/>
        <v>265</v>
      </c>
      <c r="T48">
        <f t="shared" si="3"/>
        <v>106</v>
      </c>
      <c r="U48">
        <f t="shared" si="4"/>
        <v>159</v>
      </c>
      <c r="V48">
        <f t="shared" si="5"/>
        <v>212</v>
      </c>
      <c r="W48">
        <f t="shared" si="6"/>
        <v>212</v>
      </c>
      <c r="X48">
        <f t="shared" si="7"/>
        <v>106</v>
      </c>
      <c r="Y48">
        <f t="shared" si="8"/>
        <v>212</v>
      </c>
      <c r="Z48">
        <f t="shared" si="9"/>
        <v>212</v>
      </c>
      <c r="AA48">
        <f t="shared" si="10"/>
        <v>159</v>
      </c>
      <c r="AB48">
        <f t="shared" si="11"/>
        <v>159</v>
      </c>
      <c r="AC48">
        <f t="shared" si="12"/>
        <v>212</v>
      </c>
    </row>
    <row r="49" spans="1:29" x14ac:dyDescent="0.25">
      <c r="A49" s="12">
        <v>43</v>
      </c>
      <c r="B49" s="9">
        <v>2</v>
      </c>
      <c r="C49" s="9">
        <v>5</v>
      </c>
      <c r="D49" s="9">
        <v>4</v>
      </c>
      <c r="E49" s="9">
        <v>3</v>
      </c>
      <c r="F49" s="9">
        <v>3</v>
      </c>
      <c r="G49" s="9">
        <v>3</v>
      </c>
      <c r="H49" s="9">
        <v>3</v>
      </c>
      <c r="I49" s="9">
        <v>3</v>
      </c>
      <c r="J49" s="9">
        <v>3</v>
      </c>
      <c r="K49" s="9">
        <v>4</v>
      </c>
      <c r="L49" s="9">
        <v>2</v>
      </c>
      <c r="M49" s="9">
        <v>4</v>
      </c>
      <c r="N49" s="9">
        <v>2</v>
      </c>
      <c r="O49" s="9">
        <v>3</v>
      </c>
      <c r="P49" s="9">
        <v>3</v>
      </c>
      <c r="Q49" s="13">
        <f t="shared" si="0"/>
        <v>47</v>
      </c>
      <c r="R49" s="13">
        <f t="shared" si="1"/>
        <v>2209</v>
      </c>
      <c r="S49">
        <f t="shared" si="2"/>
        <v>141</v>
      </c>
      <c r="T49">
        <f t="shared" si="3"/>
        <v>141</v>
      </c>
      <c r="U49">
        <f t="shared" si="4"/>
        <v>141</v>
      </c>
      <c r="V49">
        <f t="shared" si="5"/>
        <v>141</v>
      </c>
      <c r="W49">
        <f t="shared" si="6"/>
        <v>141</v>
      </c>
      <c r="X49">
        <f t="shared" si="7"/>
        <v>188</v>
      </c>
      <c r="Y49">
        <f t="shared" si="8"/>
        <v>94</v>
      </c>
      <c r="Z49">
        <f t="shared" si="9"/>
        <v>188</v>
      </c>
      <c r="AA49">
        <f t="shared" si="10"/>
        <v>94</v>
      </c>
      <c r="AB49">
        <f t="shared" si="11"/>
        <v>141</v>
      </c>
      <c r="AC49">
        <f t="shared" si="12"/>
        <v>141</v>
      </c>
    </row>
    <row r="50" spans="1:29" x14ac:dyDescent="0.25">
      <c r="A50" s="12">
        <v>44</v>
      </c>
      <c r="B50" s="9">
        <v>4</v>
      </c>
      <c r="C50" s="9">
        <v>2</v>
      </c>
      <c r="D50" s="9">
        <v>2</v>
      </c>
      <c r="E50" s="9">
        <v>1</v>
      </c>
      <c r="F50" s="9">
        <v>4</v>
      </c>
      <c r="G50" s="9">
        <v>3</v>
      </c>
      <c r="H50" s="9">
        <v>4</v>
      </c>
      <c r="I50" s="9">
        <v>3</v>
      </c>
      <c r="J50" s="9">
        <v>4</v>
      </c>
      <c r="K50" s="9">
        <v>2</v>
      </c>
      <c r="L50" s="9">
        <v>3</v>
      </c>
      <c r="M50" s="9">
        <v>3</v>
      </c>
      <c r="N50" s="9">
        <v>4</v>
      </c>
      <c r="O50" s="9">
        <v>3</v>
      </c>
      <c r="P50" s="9">
        <v>4</v>
      </c>
      <c r="Q50" s="13">
        <f t="shared" si="0"/>
        <v>46</v>
      </c>
      <c r="R50" s="13">
        <f t="shared" si="1"/>
        <v>2116</v>
      </c>
      <c r="S50">
        <f t="shared" si="2"/>
        <v>184</v>
      </c>
      <c r="T50">
        <f t="shared" si="3"/>
        <v>138</v>
      </c>
      <c r="U50">
        <f t="shared" si="4"/>
        <v>184</v>
      </c>
      <c r="V50">
        <f t="shared" si="5"/>
        <v>138</v>
      </c>
      <c r="W50">
        <f t="shared" si="6"/>
        <v>184</v>
      </c>
      <c r="X50">
        <f t="shared" si="7"/>
        <v>92</v>
      </c>
      <c r="Y50">
        <f t="shared" si="8"/>
        <v>138</v>
      </c>
      <c r="Z50">
        <f t="shared" si="9"/>
        <v>138</v>
      </c>
      <c r="AA50">
        <f t="shared" si="10"/>
        <v>184</v>
      </c>
      <c r="AB50">
        <f t="shared" si="11"/>
        <v>138</v>
      </c>
      <c r="AC50">
        <f t="shared" si="12"/>
        <v>184</v>
      </c>
    </row>
    <row r="51" spans="1:29" x14ac:dyDescent="0.25">
      <c r="A51" s="12">
        <v>45</v>
      </c>
      <c r="B51" s="9">
        <v>4</v>
      </c>
      <c r="C51" s="9">
        <v>3</v>
      </c>
      <c r="D51" s="9">
        <v>2</v>
      </c>
      <c r="E51" s="9">
        <v>4</v>
      </c>
      <c r="F51" s="9">
        <v>2</v>
      </c>
      <c r="G51" s="9">
        <v>4</v>
      </c>
      <c r="H51" s="9">
        <v>5</v>
      </c>
      <c r="I51" s="9">
        <v>3</v>
      </c>
      <c r="J51" s="9">
        <v>3</v>
      </c>
      <c r="K51" s="9">
        <v>3</v>
      </c>
      <c r="L51" s="9">
        <v>2</v>
      </c>
      <c r="M51" s="9">
        <v>3</v>
      </c>
      <c r="N51" s="9">
        <v>4</v>
      </c>
      <c r="O51" s="9">
        <v>2</v>
      </c>
      <c r="P51" s="9">
        <v>4</v>
      </c>
      <c r="Q51" s="13">
        <f t="shared" si="0"/>
        <v>48</v>
      </c>
      <c r="R51" s="13">
        <f t="shared" si="1"/>
        <v>2304</v>
      </c>
      <c r="S51">
        <f t="shared" si="2"/>
        <v>96</v>
      </c>
      <c r="T51">
        <f t="shared" si="3"/>
        <v>192</v>
      </c>
      <c r="U51">
        <f t="shared" si="4"/>
        <v>240</v>
      </c>
      <c r="V51">
        <f t="shared" si="5"/>
        <v>144</v>
      </c>
      <c r="W51">
        <f t="shared" si="6"/>
        <v>144</v>
      </c>
      <c r="X51">
        <f t="shared" si="7"/>
        <v>144</v>
      </c>
      <c r="Y51">
        <f t="shared" si="8"/>
        <v>96</v>
      </c>
      <c r="Z51">
        <f t="shared" si="9"/>
        <v>144</v>
      </c>
      <c r="AA51">
        <f t="shared" si="10"/>
        <v>192</v>
      </c>
      <c r="AB51">
        <f t="shared" si="11"/>
        <v>96</v>
      </c>
      <c r="AC51">
        <f t="shared" si="12"/>
        <v>192</v>
      </c>
    </row>
    <row r="52" spans="1:29" x14ac:dyDescent="0.25">
      <c r="A52" s="12">
        <v>46</v>
      </c>
      <c r="B52" s="9">
        <v>2</v>
      </c>
      <c r="C52" s="9">
        <v>4</v>
      </c>
      <c r="D52" s="9">
        <v>4</v>
      </c>
      <c r="E52" s="9">
        <v>1</v>
      </c>
      <c r="F52" s="9">
        <v>4</v>
      </c>
      <c r="G52" s="9">
        <v>3</v>
      </c>
      <c r="H52" s="9">
        <v>1</v>
      </c>
      <c r="I52" s="9">
        <v>3</v>
      </c>
      <c r="J52" s="9">
        <v>4</v>
      </c>
      <c r="K52" s="9">
        <v>3</v>
      </c>
      <c r="L52" s="9">
        <v>3</v>
      </c>
      <c r="M52" s="9">
        <v>4</v>
      </c>
      <c r="N52" s="9">
        <v>3</v>
      </c>
      <c r="O52" s="9">
        <v>4</v>
      </c>
      <c r="P52" s="9">
        <v>4</v>
      </c>
      <c r="Q52" s="13">
        <f t="shared" si="0"/>
        <v>47</v>
      </c>
      <c r="R52" s="13">
        <f t="shared" si="1"/>
        <v>2209</v>
      </c>
      <c r="S52">
        <f t="shared" si="2"/>
        <v>188</v>
      </c>
      <c r="T52">
        <f t="shared" si="3"/>
        <v>141</v>
      </c>
      <c r="U52">
        <f t="shared" si="4"/>
        <v>47</v>
      </c>
      <c r="V52">
        <f t="shared" si="5"/>
        <v>141</v>
      </c>
      <c r="W52">
        <f t="shared" si="6"/>
        <v>188</v>
      </c>
      <c r="X52">
        <f t="shared" si="7"/>
        <v>141</v>
      </c>
      <c r="Y52">
        <f t="shared" si="8"/>
        <v>141</v>
      </c>
      <c r="Z52">
        <f t="shared" si="9"/>
        <v>188</v>
      </c>
      <c r="AA52">
        <f t="shared" si="10"/>
        <v>141</v>
      </c>
      <c r="AB52">
        <f t="shared" si="11"/>
        <v>188</v>
      </c>
      <c r="AC52">
        <f t="shared" si="12"/>
        <v>188</v>
      </c>
    </row>
    <row r="53" spans="1:29" x14ac:dyDescent="0.25">
      <c r="A53" s="12">
        <v>47</v>
      </c>
      <c r="B53" s="9">
        <v>3</v>
      </c>
      <c r="C53" s="9">
        <v>3</v>
      </c>
      <c r="D53" s="9">
        <v>4</v>
      </c>
      <c r="E53" s="9">
        <v>3</v>
      </c>
      <c r="F53" s="9">
        <v>4</v>
      </c>
      <c r="G53" s="9">
        <v>3</v>
      </c>
      <c r="H53" s="9">
        <v>3</v>
      </c>
      <c r="I53" s="9">
        <v>3</v>
      </c>
      <c r="J53" s="9">
        <v>2</v>
      </c>
      <c r="K53" s="9">
        <v>3</v>
      </c>
      <c r="L53" s="9">
        <v>1</v>
      </c>
      <c r="M53" s="9">
        <v>4</v>
      </c>
      <c r="N53" s="9">
        <v>3</v>
      </c>
      <c r="O53" s="9">
        <v>1</v>
      </c>
      <c r="P53" s="9">
        <v>3</v>
      </c>
      <c r="Q53" s="13">
        <f t="shared" si="0"/>
        <v>43</v>
      </c>
      <c r="R53" s="13">
        <f t="shared" si="1"/>
        <v>1849</v>
      </c>
      <c r="S53">
        <f t="shared" si="2"/>
        <v>172</v>
      </c>
      <c r="T53">
        <f t="shared" si="3"/>
        <v>129</v>
      </c>
      <c r="U53">
        <f t="shared" si="4"/>
        <v>129</v>
      </c>
      <c r="V53">
        <f t="shared" si="5"/>
        <v>129</v>
      </c>
      <c r="W53">
        <f t="shared" si="6"/>
        <v>86</v>
      </c>
      <c r="X53">
        <f t="shared" si="7"/>
        <v>129</v>
      </c>
      <c r="Y53">
        <f t="shared" si="8"/>
        <v>43</v>
      </c>
      <c r="Z53">
        <f t="shared" si="9"/>
        <v>172</v>
      </c>
      <c r="AA53">
        <f t="shared" si="10"/>
        <v>129</v>
      </c>
      <c r="AB53">
        <f t="shared" si="11"/>
        <v>43</v>
      </c>
      <c r="AC53">
        <f t="shared" si="12"/>
        <v>129</v>
      </c>
    </row>
    <row r="54" spans="1:29" x14ac:dyDescent="0.25">
      <c r="A54" s="12">
        <v>48</v>
      </c>
      <c r="B54" s="9">
        <v>4</v>
      </c>
      <c r="C54" s="9">
        <v>4</v>
      </c>
      <c r="D54" s="9">
        <v>4</v>
      </c>
      <c r="E54" s="9">
        <v>3</v>
      </c>
      <c r="F54" s="9">
        <v>3</v>
      </c>
      <c r="G54" s="9">
        <v>4</v>
      </c>
      <c r="H54" s="9">
        <v>5</v>
      </c>
      <c r="I54" s="9">
        <v>3</v>
      </c>
      <c r="J54" s="9">
        <v>5</v>
      </c>
      <c r="K54" s="9">
        <v>4</v>
      </c>
      <c r="L54" s="9">
        <v>4</v>
      </c>
      <c r="M54" s="9">
        <v>3</v>
      </c>
      <c r="N54" s="9">
        <v>4</v>
      </c>
      <c r="O54" s="9">
        <v>4</v>
      </c>
      <c r="P54" s="9">
        <v>2</v>
      </c>
      <c r="Q54" s="13">
        <f t="shared" si="0"/>
        <v>56</v>
      </c>
      <c r="R54" s="13">
        <f t="shared" si="1"/>
        <v>3136</v>
      </c>
      <c r="S54">
        <f t="shared" si="2"/>
        <v>168</v>
      </c>
      <c r="T54">
        <f t="shared" si="3"/>
        <v>224</v>
      </c>
      <c r="U54">
        <f t="shared" si="4"/>
        <v>280</v>
      </c>
      <c r="V54">
        <f t="shared" si="5"/>
        <v>168</v>
      </c>
      <c r="W54">
        <f t="shared" si="6"/>
        <v>280</v>
      </c>
      <c r="X54">
        <f t="shared" si="7"/>
        <v>224</v>
      </c>
      <c r="Y54">
        <f t="shared" si="8"/>
        <v>224</v>
      </c>
      <c r="Z54">
        <f t="shared" si="9"/>
        <v>168</v>
      </c>
      <c r="AA54">
        <f t="shared" si="10"/>
        <v>224</v>
      </c>
      <c r="AB54">
        <f t="shared" si="11"/>
        <v>224</v>
      </c>
      <c r="AC54">
        <f t="shared" si="12"/>
        <v>112</v>
      </c>
    </row>
    <row r="55" spans="1:29" x14ac:dyDescent="0.25">
      <c r="A55" s="12">
        <v>49</v>
      </c>
      <c r="B55" s="9">
        <v>5</v>
      </c>
      <c r="C55" s="9">
        <v>3</v>
      </c>
      <c r="D55" s="9">
        <v>3</v>
      </c>
      <c r="E55" s="9">
        <v>5</v>
      </c>
      <c r="F55" s="9">
        <v>4</v>
      </c>
      <c r="G55" s="9">
        <v>3</v>
      </c>
      <c r="H55" s="9">
        <v>3</v>
      </c>
      <c r="I55" s="9">
        <v>3</v>
      </c>
      <c r="J55" s="9">
        <v>5</v>
      </c>
      <c r="K55" s="9">
        <v>4</v>
      </c>
      <c r="L55" s="9">
        <v>4</v>
      </c>
      <c r="M55" s="9">
        <v>3</v>
      </c>
      <c r="N55" s="9">
        <v>3</v>
      </c>
      <c r="O55" s="9">
        <v>1</v>
      </c>
      <c r="P55" s="9">
        <v>3</v>
      </c>
      <c r="Q55" s="13">
        <f t="shared" si="0"/>
        <v>52</v>
      </c>
      <c r="R55" s="13">
        <f t="shared" si="1"/>
        <v>2704</v>
      </c>
      <c r="S55">
        <f t="shared" si="2"/>
        <v>208</v>
      </c>
      <c r="T55">
        <f t="shared" si="3"/>
        <v>156</v>
      </c>
      <c r="U55">
        <f t="shared" si="4"/>
        <v>156</v>
      </c>
      <c r="V55">
        <f t="shared" si="5"/>
        <v>156</v>
      </c>
      <c r="W55">
        <f t="shared" si="6"/>
        <v>260</v>
      </c>
      <c r="X55">
        <f t="shared" si="7"/>
        <v>208</v>
      </c>
      <c r="Y55">
        <f t="shared" si="8"/>
        <v>208</v>
      </c>
      <c r="Z55">
        <f t="shared" si="9"/>
        <v>156</v>
      </c>
      <c r="AA55">
        <f t="shared" si="10"/>
        <v>156</v>
      </c>
      <c r="AB55">
        <f t="shared" si="11"/>
        <v>52</v>
      </c>
      <c r="AC55">
        <f t="shared" si="12"/>
        <v>156</v>
      </c>
    </row>
    <row r="56" spans="1:29" x14ac:dyDescent="0.25">
      <c r="A56" s="12">
        <v>50</v>
      </c>
      <c r="B56" s="9">
        <v>2</v>
      </c>
      <c r="C56" s="9">
        <v>4</v>
      </c>
      <c r="D56" s="9">
        <v>4</v>
      </c>
      <c r="E56" s="9">
        <v>5</v>
      </c>
      <c r="F56" s="9">
        <v>2</v>
      </c>
      <c r="G56" s="9">
        <v>3</v>
      </c>
      <c r="H56" s="9">
        <v>5</v>
      </c>
      <c r="I56" s="9">
        <v>3</v>
      </c>
      <c r="J56" s="9">
        <v>3</v>
      </c>
      <c r="K56" s="9">
        <v>3</v>
      </c>
      <c r="L56" s="9">
        <v>3</v>
      </c>
      <c r="M56" s="9">
        <v>2</v>
      </c>
      <c r="N56" s="9">
        <v>1</v>
      </c>
      <c r="O56" s="9">
        <v>3</v>
      </c>
      <c r="P56" s="9">
        <v>3</v>
      </c>
      <c r="Q56" s="13">
        <f t="shared" si="0"/>
        <v>46</v>
      </c>
      <c r="R56" s="13">
        <f t="shared" si="1"/>
        <v>2116</v>
      </c>
      <c r="S56">
        <f t="shared" si="2"/>
        <v>92</v>
      </c>
      <c r="T56">
        <f t="shared" si="3"/>
        <v>138</v>
      </c>
      <c r="U56">
        <f t="shared" si="4"/>
        <v>230</v>
      </c>
      <c r="V56">
        <f t="shared" si="5"/>
        <v>138</v>
      </c>
      <c r="W56">
        <f t="shared" si="6"/>
        <v>138</v>
      </c>
      <c r="X56">
        <f t="shared" si="7"/>
        <v>138</v>
      </c>
      <c r="Y56">
        <f t="shared" si="8"/>
        <v>138</v>
      </c>
      <c r="Z56">
        <f t="shared" si="9"/>
        <v>92</v>
      </c>
      <c r="AA56">
        <f t="shared" si="10"/>
        <v>46</v>
      </c>
      <c r="AB56">
        <f t="shared" si="11"/>
        <v>138</v>
      </c>
      <c r="AC56">
        <f t="shared" si="12"/>
        <v>138</v>
      </c>
    </row>
    <row r="57" spans="1:29" x14ac:dyDescent="0.25">
      <c r="A57" s="12">
        <v>51</v>
      </c>
      <c r="B57" s="9">
        <v>2</v>
      </c>
      <c r="C57" s="9">
        <v>4</v>
      </c>
      <c r="D57" s="9">
        <v>4</v>
      </c>
      <c r="E57" s="9">
        <v>5</v>
      </c>
      <c r="F57" s="9">
        <v>3</v>
      </c>
      <c r="G57" s="9">
        <v>3</v>
      </c>
      <c r="H57" s="9">
        <v>5</v>
      </c>
      <c r="I57" s="9">
        <v>2</v>
      </c>
      <c r="J57" s="9">
        <v>5</v>
      </c>
      <c r="K57" s="9">
        <v>5</v>
      </c>
      <c r="L57" s="9">
        <v>4</v>
      </c>
      <c r="M57" s="9">
        <v>4</v>
      </c>
      <c r="N57" s="9">
        <v>3</v>
      </c>
      <c r="O57" s="9">
        <v>4</v>
      </c>
      <c r="P57" s="9">
        <v>3</v>
      </c>
      <c r="Q57" s="13">
        <f t="shared" si="0"/>
        <v>56</v>
      </c>
      <c r="R57" s="13">
        <f t="shared" si="1"/>
        <v>3136</v>
      </c>
      <c r="S57">
        <f t="shared" si="2"/>
        <v>168</v>
      </c>
      <c r="T57">
        <f t="shared" si="3"/>
        <v>168</v>
      </c>
      <c r="U57">
        <f t="shared" si="4"/>
        <v>280</v>
      </c>
      <c r="V57">
        <f t="shared" si="5"/>
        <v>112</v>
      </c>
      <c r="W57">
        <f t="shared" si="6"/>
        <v>280</v>
      </c>
      <c r="X57">
        <f t="shared" si="7"/>
        <v>280</v>
      </c>
      <c r="Y57">
        <f t="shared" si="8"/>
        <v>224</v>
      </c>
      <c r="Z57">
        <f t="shared" si="9"/>
        <v>224</v>
      </c>
      <c r="AA57">
        <f t="shared" si="10"/>
        <v>168</v>
      </c>
      <c r="AB57">
        <f t="shared" si="11"/>
        <v>224</v>
      </c>
      <c r="AC57">
        <f t="shared" si="12"/>
        <v>168</v>
      </c>
    </row>
    <row r="58" spans="1:29" x14ac:dyDescent="0.25">
      <c r="A58" s="12">
        <v>52</v>
      </c>
      <c r="B58" s="9">
        <v>3</v>
      </c>
      <c r="C58" s="9">
        <v>3</v>
      </c>
      <c r="D58" s="9">
        <v>4</v>
      </c>
      <c r="E58" s="9">
        <v>3</v>
      </c>
      <c r="F58" s="9">
        <v>3</v>
      </c>
      <c r="G58" s="9">
        <v>2</v>
      </c>
      <c r="H58" s="9">
        <v>3</v>
      </c>
      <c r="I58" s="9">
        <v>3</v>
      </c>
      <c r="J58" s="9">
        <v>3</v>
      </c>
      <c r="K58" s="9">
        <v>5</v>
      </c>
      <c r="L58" s="9">
        <v>4</v>
      </c>
      <c r="M58" s="9">
        <v>2</v>
      </c>
      <c r="N58" s="9">
        <v>3</v>
      </c>
      <c r="O58" s="9">
        <v>2</v>
      </c>
      <c r="P58" s="9">
        <v>3</v>
      </c>
      <c r="Q58" s="13">
        <f t="shared" si="0"/>
        <v>46</v>
      </c>
      <c r="R58" s="13">
        <f t="shared" si="1"/>
        <v>2116</v>
      </c>
      <c r="S58">
        <f t="shared" si="2"/>
        <v>138</v>
      </c>
      <c r="T58">
        <f t="shared" si="3"/>
        <v>92</v>
      </c>
      <c r="U58">
        <f t="shared" si="4"/>
        <v>138</v>
      </c>
      <c r="V58">
        <f t="shared" si="5"/>
        <v>138</v>
      </c>
      <c r="W58">
        <f t="shared" si="6"/>
        <v>138</v>
      </c>
      <c r="X58">
        <f t="shared" si="7"/>
        <v>230</v>
      </c>
      <c r="Y58">
        <f t="shared" si="8"/>
        <v>184</v>
      </c>
      <c r="Z58">
        <f t="shared" si="9"/>
        <v>92</v>
      </c>
      <c r="AA58">
        <f t="shared" si="10"/>
        <v>138</v>
      </c>
      <c r="AB58">
        <f t="shared" si="11"/>
        <v>92</v>
      </c>
      <c r="AC58">
        <f t="shared" si="12"/>
        <v>138</v>
      </c>
    </row>
    <row r="59" spans="1:29" x14ac:dyDescent="0.25">
      <c r="A59" s="12">
        <v>53</v>
      </c>
      <c r="B59" s="9">
        <v>2</v>
      </c>
      <c r="C59" s="9">
        <v>3</v>
      </c>
      <c r="D59" s="9">
        <v>2</v>
      </c>
      <c r="E59" s="9">
        <v>3</v>
      </c>
      <c r="F59" s="9">
        <v>3</v>
      </c>
      <c r="G59" s="9">
        <v>2</v>
      </c>
      <c r="H59" s="9">
        <v>5</v>
      </c>
      <c r="I59" s="9">
        <v>3</v>
      </c>
      <c r="J59" s="9">
        <v>2</v>
      </c>
      <c r="K59" s="9">
        <v>5</v>
      </c>
      <c r="L59" s="9">
        <v>4</v>
      </c>
      <c r="M59" s="9">
        <v>4</v>
      </c>
      <c r="N59" s="9">
        <v>3</v>
      </c>
      <c r="O59" s="9">
        <v>3</v>
      </c>
      <c r="P59" s="9">
        <v>3</v>
      </c>
      <c r="Q59" s="13">
        <f t="shared" si="0"/>
        <v>47</v>
      </c>
      <c r="R59" s="13">
        <f t="shared" si="1"/>
        <v>2209</v>
      </c>
      <c r="S59">
        <f t="shared" si="2"/>
        <v>141</v>
      </c>
      <c r="T59">
        <f t="shared" si="3"/>
        <v>94</v>
      </c>
      <c r="U59">
        <f t="shared" si="4"/>
        <v>235</v>
      </c>
      <c r="V59">
        <f t="shared" si="5"/>
        <v>141</v>
      </c>
      <c r="W59">
        <f t="shared" si="6"/>
        <v>94</v>
      </c>
      <c r="X59">
        <f t="shared" si="7"/>
        <v>235</v>
      </c>
      <c r="Y59">
        <f t="shared" si="8"/>
        <v>188</v>
      </c>
      <c r="Z59">
        <f t="shared" si="9"/>
        <v>188</v>
      </c>
      <c r="AA59">
        <f t="shared" si="10"/>
        <v>141</v>
      </c>
      <c r="AB59">
        <f t="shared" si="11"/>
        <v>141</v>
      </c>
      <c r="AC59">
        <f t="shared" si="12"/>
        <v>141</v>
      </c>
    </row>
    <row r="60" spans="1:29" x14ac:dyDescent="0.25">
      <c r="A60" s="12">
        <v>54</v>
      </c>
      <c r="B60" s="9">
        <v>3</v>
      </c>
      <c r="C60" s="9">
        <v>3</v>
      </c>
      <c r="D60" s="9">
        <v>3</v>
      </c>
      <c r="E60" s="9">
        <v>3</v>
      </c>
      <c r="F60" s="9">
        <v>3</v>
      </c>
      <c r="G60" s="9">
        <v>3</v>
      </c>
      <c r="H60" s="9">
        <v>3</v>
      </c>
      <c r="I60" s="9">
        <v>1</v>
      </c>
      <c r="J60" s="9">
        <v>5</v>
      </c>
      <c r="K60" s="9">
        <v>5</v>
      </c>
      <c r="L60" s="9">
        <v>3</v>
      </c>
      <c r="M60" s="9">
        <v>5</v>
      </c>
      <c r="N60" s="9">
        <v>3</v>
      </c>
      <c r="O60" s="9">
        <v>3</v>
      </c>
      <c r="P60" s="9">
        <v>3</v>
      </c>
      <c r="Q60" s="13">
        <f t="shared" si="0"/>
        <v>49</v>
      </c>
      <c r="R60" s="13">
        <f t="shared" si="1"/>
        <v>2401</v>
      </c>
      <c r="S60">
        <f t="shared" si="2"/>
        <v>147</v>
      </c>
      <c r="T60">
        <f t="shared" si="3"/>
        <v>147</v>
      </c>
      <c r="U60">
        <f t="shared" si="4"/>
        <v>147</v>
      </c>
      <c r="V60">
        <f t="shared" si="5"/>
        <v>49</v>
      </c>
      <c r="W60">
        <f t="shared" si="6"/>
        <v>245</v>
      </c>
      <c r="X60">
        <f t="shared" si="7"/>
        <v>245</v>
      </c>
      <c r="Y60">
        <f t="shared" si="8"/>
        <v>147</v>
      </c>
      <c r="Z60">
        <f t="shared" si="9"/>
        <v>245</v>
      </c>
      <c r="AA60">
        <f t="shared" si="10"/>
        <v>147</v>
      </c>
      <c r="AB60">
        <f t="shared" si="11"/>
        <v>147</v>
      </c>
      <c r="AC60">
        <f t="shared" si="12"/>
        <v>147</v>
      </c>
    </row>
    <row r="61" spans="1:29" x14ac:dyDescent="0.25">
      <c r="A61" s="12">
        <v>55</v>
      </c>
      <c r="B61" s="9">
        <v>3</v>
      </c>
      <c r="C61" s="9">
        <v>1</v>
      </c>
      <c r="D61" s="9">
        <v>3</v>
      </c>
      <c r="E61" s="9">
        <v>1</v>
      </c>
      <c r="F61" s="9">
        <v>3</v>
      </c>
      <c r="G61" s="9">
        <v>5</v>
      </c>
      <c r="H61" s="9">
        <v>4</v>
      </c>
      <c r="I61" s="9">
        <v>2</v>
      </c>
      <c r="J61" s="9">
        <v>2</v>
      </c>
      <c r="K61" s="9">
        <v>2</v>
      </c>
      <c r="L61" s="9">
        <v>4</v>
      </c>
      <c r="M61" s="9">
        <v>3</v>
      </c>
      <c r="N61" s="9">
        <v>4</v>
      </c>
      <c r="O61" s="9">
        <v>3</v>
      </c>
      <c r="P61" s="9">
        <v>3</v>
      </c>
      <c r="Q61" s="13">
        <f t="shared" si="0"/>
        <v>43</v>
      </c>
      <c r="R61" s="13">
        <f t="shared" si="1"/>
        <v>1849</v>
      </c>
      <c r="S61">
        <f t="shared" si="2"/>
        <v>129</v>
      </c>
      <c r="T61">
        <f t="shared" si="3"/>
        <v>215</v>
      </c>
      <c r="U61">
        <f t="shared" si="4"/>
        <v>172</v>
      </c>
      <c r="V61">
        <f t="shared" si="5"/>
        <v>86</v>
      </c>
      <c r="W61">
        <f t="shared" si="6"/>
        <v>86</v>
      </c>
      <c r="X61">
        <f t="shared" si="7"/>
        <v>86</v>
      </c>
      <c r="Y61">
        <f t="shared" si="8"/>
        <v>172</v>
      </c>
      <c r="Z61">
        <f t="shared" si="9"/>
        <v>129</v>
      </c>
      <c r="AA61">
        <f t="shared" si="10"/>
        <v>172</v>
      </c>
      <c r="AB61">
        <f t="shared" si="11"/>
        <v>129</v>
      </c>
      <c r="AC61">
        <f t="shared" si="12"/>
        <v>129</v>
      </c>
    </row>
    <row r="62" spans="1:29" x14ac:dyDescent="0.25">
      <c r="A62" s="12">
        <v>56</v>
      </c>
      <c r="B62" s="9">
        <v>4</v>
      </c>
      <c r="C62" s="9">
        <v>3</v>
      </c>
      <c r="D62" s="9">
        <v>3</v>
      </c>
      <c r="E62" s="9">
        <v>3</v>
      </c>
      <c r="F62" s="9">
        <v>3</v>
      </c>
      <c r="G62" s="9">
        <v>3</v>
      </c>
      <c r="H62" s="9">
        <v>4</v>
      </c>
      <c r="I62" s="9">
        <v>3</v>
      </c>
      <c r="J62" s="9">
        <v>3</v>
      </c>
      <c r="K62" s="9">
        <v>3</v>
      </c>
      <c r="L62" s="9">
        <v>4</v>
      </c>
      <c r="M62" s="9">
        <v>4</v>
      </c>
      <c r="N62" s="9">
        <v>3</v>
      </c>
      <c r="O62" s="9">
        <v>3</v>
      </c>
      <c r="P62" s="9">
        <v>3</v>
      </c>
      <c r="Q62" s="13">
        <f t="shared" si="0"/>
        <v>49</v>
      </c>
      <c r="R62" s="13">
        <f t="shared" si="1"/>
        <v>2401</v>
      </c>
      <c r="S62">
        <f t="shared" si="2"/>
        <v>147</v>
      </c>
      <c r="T62">
        <f t="shared" si="3"/>
        <v>147</v>
      </c>
      <c r="U62">
        <f t="shared" si="4"/>
        <v>196</v>
      </c>
      <c r="V62">
        <f t="shared" si="5"/>
        <v>147</v>
      </c>
      <c r="W62">
        <f t="shared" si="6"/>
        <v>147</v>
      </c>
      <c r="X62">
        <f t="shared" si="7"/>
        <v>147</v>
      </c>
      <c r="Y62">
        <f t="shared" si="8"/>
        <v>196</v>
      </c>
      <c r="Z62">
        <f t="shared" si="9"/>
        <v>196</v>
      </c>
      <c r="AA62">
        <f t="shared" si="10"/>
        <v>147</v>
      </c>
      <c r="AB62">
        <f t="shared" si="11"/>
        <v>147</v>
      </c>
      <c r="AC62">
        <f t="shared" si="12"/>
        <v>147</v>
      </c>
    </row>
    <row r="63" spans="1:29" x14ac:dyDescent="0.25">
      <c r="A63" s="12">
        <v>57</v>
      </c>
      <c r="B63" s="9">
        <v>1</v>
      </c>
      <c r="C63" s="9">
        <v>3</v>
      </c>
      <c r="D63" s="9">
        <v>1</v>
      </c>
      <c r="E63" s="9">
        <v>5</v>
      </c>
      <c r="F63" s="9">
        <v>5</v>
      </c>
      <c r="G63" s="9">
        <v>3</v>
      </c>
      <c r="H63" s="9">
        <v>4</v>
      </c>
      <c r="I63" s="9">
        <v>2</v>
      </c>
      <c r="J63" s="9">
        <v>5</v>
      </c>
      <c r="K63" s="9">
        <v>2</v>
      </c>
      <c r="L63" s="9">
        <v>2</v>
      </c>
      <c r="M63" s="9">
        <v>4</v>
      </c>
      <c r="N63" s="9">
        <v>2</v>
      </c>
      <c r="O63" s="9">
        <v>1</v>
      </c>
      <c r="P63" s="9">
        <v>3</v>
      </c>
      <c r="Q63" s="13">
        <f t="shared" si="0"/>
        <v>43</v>
      </c>
      <c r="R63" s="13">
        <f t="shared" si="1"/>
        <v>1849</v>
      </c>
      <c r="S63">
        <f t="shared" si="2"/>
        <v>215</v>
      </c>
      <c r="T63">
        <f t="shared" si="3"/>
        <v>129</v>
      </c>
      <c r="U63">
        <f t="shared" si="4"/>
        <v>172</v>
      </c>
      <c r="V63">
        <f t="shared" si="5"/>
        <v>86</v>
      </c>
      <c r="W63">
        <f t="shared" si="6"/>
        <v>215</v>
      </c>
      <c r="X63">
        <f t="shared" si="7"/>
        <v>86</v>
      </c>
      <c r="Y63">
        <f t="shared" si="8"/>
        <v>86</v>
      </c>
      <c r="Z63">
        <f t="shared" si="9"/>
        <v>172</v>
      </c>
      <c r="AA63">
        <f t="shared" si="10"/>
        <v>86</v>
      </c>
      <c r="AB63">
        <f t="shared" si="11"/>
        <v>43</v>
      </c>
      <c r="AC63">
        <f t="shared" si="12"/>
        <v>129</v>
      </c>
    </row>
    <row r="64" spans="1:29" x14ac:dyDescent="0.25">
      <c r="A64" s="12">
        <v>58</v>
      </c>
      <c r="B64" s="9">
        <v>3</v>
      </c>
      <c r="C64" s="9">
        <v>3</v>
      </c>
      <c r="D64" s="9">
        <v>5</v>
      </c>
      <c r="E64" s="9">
        <v>5</v>
      </c>
      <c r="F64" s="9">
        <v>3</v>
      </c>
      <c r="G64" s="9">
        <v>3</v>
      </c>
      <c r="H64" s="9">
        <v>3</v>
      </c>
      <c r="I64" s="9">
        <v>5</v>
      </c>
      <c r="J64" s="9">
        <v>3</v>
      </c>
      <c r="K64" s="9">
        <v>3</v>
      </c>
      <c r="L64" s="9">
        <v>2</v>
      </c>
      <c r="M64" s="9">
        <v>4</v>
      </c>
      <c r="N64" s="9">
        <v>3</v>
      </c>
      <c r="O64" s="9">
        <v>1</v>
      </c>
      <c r="P64" s="9">
        <v>3</v>
      </c>
      <c r="Q64" s="13">
        <f t="shared" si="0"/>
        <v>49</v>
      </c>
      <c r="R64" s="13">
        <f t="shared" si="1"/>
        <v>2401</v>
      </c>
      <c r="S64">
        <f t="shared" si="2"/>
        <v>147</v>
      </c>
      <c r="T64">
        <f t="shared" si="3"/>
        <v>147</v>
      </c>
      <c r="U64">
        <f t="shared" si="4"/>
        <v>147</v>
      </c>
      <c r="V64">
        <f t="shared" si="5"/>
        <v>245</v>
      </c>
      <c r="W64">
        <f t="shared" si="6"/>
        <v>147</v>
      </c>
      <c r="X64">
        <f t="shared" si="7"/>
        <v>147</v>
      </c>
      <c r="Y64">
        <f t="shared" si="8"/>
        <v>98</v>
      </c>
      <c r="Z64">
        <f t="shared" si="9"/>
        <v>196</v>
      </c>
      <c r="AA64">
        <f t="shared" si="10"/>
        <v>147</v>
      </c>
      <c r="AB64">
        <f t="shared" si="11"/>
        <v>49</v>
      </c>
      <c r="AC64">
        <f t="shared" si="12"/>
        <v>147</v>
      </c>
    </row>
    <row r="65" spans="1:29" x14ac:dyDescent="0.25">
      <c r="A65" s="12">
        <v>59</v>
      </c>
      <c r="B65" s="9">
        <v>2</v>
      </c>
      <c r="C65" s="9">
        <v>5</v>
      </c>
      <c r="D65" s="9">
        <v>4</v>
      </c>
      <c r="E65" s="9">
        <v>5</v>
      </c>
      <c r="F65" s="9">
        <v>5</v>
      </c>
      <c r="G65" s="9">
        <v>3</v>
      </c>
      <c r="H65" s="9">
        <v>3</v>
      </c>
      <c r="I65" s="9">
        <v>3</v>
      </c>
      <c r="J65" s="9">
        <v>5</v>
      </c>
      <c r="K65" s="9">
        <v>3</v>
      </c>
      <c r="L65" s="9">
        <v>4</v>
      </c>
      <c r="M65" s="9">
        <v>4</v>
      </c>
      <c r="N65" s="9">
        <v>5</v>
      </c>
      <c r="O65" s="9">
        <v>5</v>
      </c>
      <c r="P65" s="9">
        <v>3</v>
      </c>
      <c r="Q65" s="13">
        <f t="shared" si="0"/>
        <v>59</v>
      </c>
      <c r="R65" s="13">
        <f t="shared" si="1"/>
        <v>3481</v>
      </c>
      <c r="S65">
        <f t="shared" si="2"/>
        <v>295</v>
      </c>
      <c r="T65">
        <f t="shared" si="3"/>
        <v>177</v>
      </c>
      <c r="U65">
        <f t="shared" si="4"/>
        <v>177</v>
      </c>
      <c r="V65">
        <f t="shared" si="5"/>
        <v>177</v>
      </c>
      <c r="W65">
        <f t="shared" si="6"/>
        <v>295</v>
      </c>
      <c r="X65">
        <f t="shared" si="7"/>
        <v>177</v>
      </c>
      <c r="Y65">
        <f t="shared" si="8"/>
        <v>236</v>
      </c>
      <c r="Z65">
        <f t="shared" si="9"/>
        <v>236</v>
      </c>
      <c r="AA65">
        <f t="shared" si="10"/>
        <v>295</v>
      </c>
      <c r="AB65">
        <f t="shared" si="11"/>
        <v>295</v>
      </c>
      <c r="AC65">
        <f t="shared" si="12"/>
        <v>177</v>
      </c>
    </row>
    <row r="66" spans="1:29" x14ac:dyDescent="0.25">
      <c r="A66" s="8" t="s">
        <v>5</v>
      </c>
      <c r="B66" s="8">
        <f>SUM(B7:B65)</f>
        <v>193</v>
      </c>
      <c r="C66" s="28">
        <f t="shared" ref="C66:P66" si="13">SUM(C7:C65)</f>
        <v>189</v>
      </c>
      <c r="D66" s="28">
        <f t="shared" si="13"/>
        <v>191</v>
      </c>
      <c r="E66" s="28">
        <f t="shared" si="13"/>
        <v>178</v>
      </c>
      <c r="F66" s="28">
        <f t="shared" si="13"/>
        <v>194</v>
      </c>
      <c r="G66" s="28">
        <f t="shared" si="13"/>
        <v>204</v>
      </c>
      <c r="H66" s="28">
        <f t="shared" si="13"/>
        <v>188</v>
      </c>
      <c r="I66" s="28">
        <f t="shared" si="13"/>
        <v>179</v>
      </c>
      <c r="J66" s="28">
        <f t="shared" si="13"/>
        <v>227</v>
      </c>
      <c r="K66" s="28">
        <f t="shared" si="13"/>
        <v>210</v>
      </c>
      <c r="L66" s="28">
        <f t="shared" si="13"/>
        <v>204</v>
      </c>
      <c r="M66" s="28">
        <f t="shared" si="13"/>
        <v>206</v>
      </c>
      <c r="N66" s="28">
        <f t="shared" si="13"/>
        <v>202</v>
      </c>
      <c r="O66" s="28">
        <f t="shared" si="13"/>
        <v>179</v>
      </c>
      <c r="P66" s="28">
        <f t="shared" si="13"/>
        <v>210</v>
      </c>
      <c r="Q66" s="32">
        <f t="shared" ref="Q66:Z66" si="14">SUM(Q7:Q65)</f>
        <v>2954</v>
      </c>
      <c r="R66" s="32">
        <f t="shared" si="14"/>
        <v>149388</v>
      </c>
      <c r="S66">
        <f t="shared" si="14"/>
        <v>9802</v>
      </c>
      <c r="T66">
        <f t="shared" si="14"/>
        <v>10350</v>
      </c>
      <c r="U66">
        <f t="shared" si="14"/>
        <v>9498</v>
      </c>
      <c r="V66">
        <f t="shared" si="14"/>
        <v>9047</v>
      </c>
      <c r="W66">
        <f t="shared" si="14"/>
        <v>11470</v>
      </c>
      <c r="X66">
        <f t="shared" si="14"/>
        <v>10642</v>
      </c>
      <c r="Y66">
        <f t="shared" si="14"/>
        <v>10334</v>
      </c>
      <c r="Z66">
        <f t="shared" si="14"/>
        <v>10303</v>
      </c>
      <c r="AA66">
        <f t="shared" ref="AA66:AC66" si="15">SUM(AA7:AA65)</f>
        <v>10248</v>
      </c>
      <c r="AB66">
        <f t="shared" si="15"/>
        <v>9158</v>
      </c>
      <c r="AC66">
        <f t="shared" si="15"/>
        <v>10577</v>
      </c>
    </row>
    <row r="67" spans="1:29" ht="17.25" x14ac:dyDescent="0.25">
      <c r="A67" s="8" t="s">
        <v>6</v>
      </c>
      <c r="B67" s="8">
        <v>695</v>
      </c>
      <c r="C67" s="28">
        <v>677</v>
      </c>
      <c r="D67" s="28">
        <v>695</v>
      </c>
      <c r="E67" s="28">
        <v>628</v>
      </c>
      <c r="F67" s="28">
        <v>684</v>
      </c>
      <c r="G67" s="28">
        <v>762</v>
      </c>
      <c r="H67" s="28">
        <v>688</v>
      </c>
      <c r="I67" s="28">
        <v>591</v>
      </c>
      <c r="J67" s="8">
        <v>933</v>
      </c>
      <c r="K67" s="8">
        <v>824</v>
      </c>
      <c r="L67" s="8">
        <v>762</v>
      </c>
      <c r="M67" s="8">
        <v>748</v>
      </c>
      <c r="N67" s="8">
        <v>754</v>
      </c>
      <c r="O67" s="8">
        <v>641</v>
      </c>
      <c r="P67" s="8">
        <v>796</v>
      </c>
      <c r="Q67" s="33"/>
      <c r="R67" s="33"/>
    </row>
    <row r="68" spans="1:29" x14ac:dyDescent="0.25">
      <c r="A68" s="8" t="s">
        <v>7</v>
      </c>
      <c r="B68" s="8">
        <v>9738</v>
      </c>
      <c r="C68" s="28">
        <v>9535</v>
      </c>
      <c r="D68" s="28">
        <v>9635</v>
      </c>
      <c r="E68" s="28">
        <v>9051</v>
      </c>
      <c r="F68" s="28">
        <v>9802</v>
      </c>
      <c r="G68" s="28">
        <v>10350</v>
      </c>
      <c r="H68" s="28">
        <v>9498</v>
      </c>
      <c r="I68" s="28">
        <v>9047</v>
      </c>
      <c r="J68" s="8">
        <v>11470</v>
      </c>
      <c r="K68" s="8">
        <v>10642</v>
      </c>
      <c r="L68" s="8">
        <v>10334</v>
      </c>
      <c r="M68" s="8">
        <v>10303</v>
      </c>
      <c r="N68" s="8">
        <v>10248</v>
      </c>
      <c r="O68" s="8">
        <v>9158</v>
      </c>
      <c r="P68" s="8">
        <v>10577</v>
      </c>
      <c r="Q68" s="33"/>
      <c r="R68" s="33"/>
    </row>
    <row r="69" spans="1:29" x14ac:dyDescent="0.25">
      <c r="A69" s="8" t="s">
        <v>2</v>
      </c>
      <c r="B69" s="35">
        <v>59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4"/>
      <c r="R69" s="34"/>
    </row>
    <row r="70" spans="1:29" x14ac:dyDescent="0.25">
      <c r="T70">
        <v>160</v>
      </c>
      <c r="U70">
        <v>533</v>
      </c>
      <c r="W70">
        <v>160</v>
      </c>
      <c r="X70">
        <v>533</v>
      </c>
      <c r="Y70">
        <v>160</v>
      </c>
      <c r="Z70">
        <v>4195</v>
      </c>
    </row>
    <row r="71" spans="1:29" x14ac:dyDescent="0.25">
      <c r="T71">
        <v>14212</v>
      </c>
      <c r="U71">
        <v>4195</v>
      </c>
      <c r="W71">
        <v>1927</v>
      </c>
      <c r="X71">
        <v>533</v>
      </c>
      <c r="Y71">
        <v>112259</v>
      </c>
      <c r="Z71">
        <v>4195</v>
      </c>
    </row>
    <row r="72" spans="1:29" x14ac:dyDescent="0.25">
      <c r="T72">
        <f>SUM(T70*T71)</f>
        <v>2273920</v>
      </c>
      <c r="U72">
        <f>SUM(U70*U71)</f>
        <v>2235935</v>
      </c>
      <c r="W72">
        <f>SUM(W70*W71)</f>
        <v>308320</v>
      </c>
      <c r="X72">
        <f>SUM(X70*X70)</f>
        <v>284089</v>
      </c>
      <c r="Y72">
        <f>SUM(Y70*Y71)</f>
        <v>17961440</v>
      </c>
      <c r="Z72">
        <f>SUM(Z70*Z70)</f>
        <v>17598025</v>
      </c>
    </row>
    <row r="73" spans="1:29" x14ac:dyDescent="0.25">
      <c r="V73">
        <f>SUM(T72-U72)</f>
        <v>37985</v>
      </c>
    </row>
    <row r="74" spans="1:29" x14ac:dyDescent="0.25">
      <c r="T74">
        <f>SUM(Q66*Q66/59)</f>
        <v>147900.27118644069</v>
      </c>
      <c r="V74">
        <f>SUM(W72-X72)</f>
        <v>24231</v>
      </c>
    </row>
    <row r="75" spans="1:29" x14ac:dyDescent="0.25">
      <c r="T75">
        <f>SUM(R66-T74)</f>
        <v>1487.7288135593117</v>
      </c>
      <c r="V75">
        <f>SUM(Y72-Z72)</f>
        <v>363415</v>
      </c>
      <c r="X75">
        <v>18.2</v>
      </c>
    </row>
    <row r="76" spans="1:29" x14ac:dyDescent="0.25">
      <c r="T76">
        <f>SUM(T75/59)</f>
        <v>25.2157426027002</v>
      </c>
      <c r="V76" s="14">
        <f>SUM(V74*V75)</f>
        <v>8805908865</v>
      </c>
      <c r="X76">
        <v>25.21</v>
      </c>
    </row>
    <row r="77" spans="1:29" x14ac:dyDescent="0.25">
      <c r="V77">
        <f>SQRT(V76)</f>
        <v>93839.804267698681</v>
      </c>
      <c r="X77">
        <f>SUM(X75/X76)</f>
        <v>0.72193573978579928</v>
      </c>
    </row>
    <row r="78" spans="1:29" x14ac:dyDescent="0.25">
      <c r="V78">
        <f>SUM(V73/V77)</f>
        <v>0.40478558428829875</v>
      </c>
      <c r="X78">
        <v>1</v>
      </c>
    </row>
    <row r="79" spans="1:29" x14ac:dyDescent="0.25">
      <c r="X79">
        <f>SUM(X78-X77)</f>
        <v>0.27806426021420072</v>
      </c>
    </row>
    <row r="80" spans="1:29" x14ac:dyDescent="0.25">
      <c r="T80">
        <v>1658</v>
      </c>
      <c r="X80">
        <v>1.01</v>
      </c>
    </row>
    <row r="81" spans="20:25" ht="15.75" thickBot="1" x14ac:dyDescent="0.3">
      <c r="T81">
        <v>486</v>
      </c>
      <c r="U81">
        <f>SUM(T81*T81)</f>
        <v>236196</v>
      </c>
      <c r="V81">
        <v>4195</v>
      </c>
      <c r="X81">
        <f>SUM(X79*X80)</f>
        <v>0.28084490281634272</v>
      </c>
    </row>
    <row r="82" spans="20:25" ht="16.5" thickBot="1" x14ac:dyDescent="0.3">
      <c r="T82">
        <v>160</v>
      </c>
      <c r="V82">
        <v>160</v>
      </c>
      <c r="Y82" s="15">
        <v>1.1299999999999999</v>
      </c>
    </row>
    <row r="83" spans="20:25" ht="16.5" thickBot="1" x14ac:dyDescent="0.3">
      <c r="T83" s="1">
        <f>SUM(T81*T81/T82)</f>
        <v>1476.2249999999999</v>
      </c>
      <c r="V83">
        <f>SUM(V81*V81)</f>
        <v>17598025</v>
      </c>
      <c r="Y83" s="16">
        <v>1.22</v>
      </c>
    </row>
    <row r="84" spans="20:25" ht="16.5" thickBot="1" x14ac:dyDescent="0.3">
      <c r="T84" s="1">
        <f>SUM(T80-T83)</f>
        <v>181.77500000000009</v>
      </c>
      <c r="V84">
        <f>SUM(V83/V82)</f>
        <v>109987.65625</v>
      </c>
      <c r="Y84" s="16">
        <v>1.38</v>
      </c>
    </row>
    <row r="85" spans="20:25" ht="16.5" thickBot="1" x14ac:dyDescent="0.3">
      <c r="T85">
        <f>SUM(T84/T82)</f>
        <v>1.1360937500000006</v>
      </c>
      <c r="V85">
        <v>112259</v>
      </c>
      <c r="Y85" s="16">
        <v>1.41</v>
      </c>
    </row>
    <row r="86" spans="20:25" ht="16.5" thickBot="1" x14ac:dyDescent="0.3">
      <c r="V86">
        <f>SUM(V85-V84)</f>
        <v>2271.34375</v>
      </c>
      <c r="Y86" s="16">
        <v>0.74</v>
      </c>
    </row>
    <row r="87" spans="20:25" ht="16.5" thickBot="1" x14ac:dyDescent="0.3">
      <c r="V87">
        <f>SUM(V86/V82)</f>
        <v>14.1958984375</v>
      </c>
      <c r="Y87" s="16">
        <v>0.92</v>
      </c>
    </row>
    <row r="88" spans="20:25" ht="16.5" thickBot="1" x14ac:dyDescent="0.3">
      <c r="V88" s="2">
        <v>-2.4700000000000002</v>
      </c>
      <c r="Y88" s="16">
        <v>1.51</v>
      </c>
    </row>
    <row r="89" spans="20:25" ht="16.5" thickBot="1" x14ac:dyDescent="0.3">
      <c r="T89">
        <v>9.25</v>
      </c>
      <c r="V89" s="3">
        <v>0.11</v>
      </c>
      <c r="Y89" s="16">
        <v>0.94</v>
      </c>
    </row>
    <row r="90" spans="20:25" ht="16.5" thickBot="1" x14ac:dyDescent="0.3">
      <c r="T90">
        <v>14.19</v>
      </c>
      <c r="V90" s="3">
        <v>0.16</v>
      </c>
      <c r="Y90">
        <f>SUM(Y82:Y89)</f>
        <v>9.25</v>
      </c>
    </row>
    <row r="91" spans="20:25" ht="16.5" thickBot="1" x14ac:dyDescent="0.3">
      <c r="T91">
        <f>SUM(T89/T90)</f>
        <v>0.65186751233262863</v>
      </c>
      <c r="V91" s="3">
        <v>0.21</v>
      </c>
    </row>
    <row r="92" spans="20:25" ht="16.5" thickBot="1" x14ac:dyDescent="0.3">
      <c r="T92">
        <v>1</v>
      </c>
      <c r="V92" s="3">
        <v>0.18</v>
      </c>
    </row>
    <row r="93" spans="20:25" ht="16.5" thickBot="1" x14ac:dyDescent="0.3">
      <c r="T93">
        <v>0.65100000000000002</v>
      </c>
      <c r="V93" s="3">
        <v>0.22</v>
      </c>
    </row>
    <row r="94" spans="20:25" ht="16.5" thickBot="1" x14ac:dyDescent="0.3">
      <c r="T94">
        <f>SUM(T92-T93)</f>
        <v>0.34899999999999998</v>
      </c>
      <c r="V94" s="3">
        <v>0.21</v>
      </c>
    </row>
    <row r="95" spans="20:25" ht="16.5" thickBot="1" x14ac:dyDescent="0.3">
      <c r="T95">
        <v>1.01</v>
      </c>
      <c r="V95" s="3">
        <v>0.21</v>
      </c>
    </row>
    <row r="96" spans="20:25" ht="16.5" thickBot="1" x14ac:dyDescent="0.3">
      <c r="T96">
        <f>SUM(T95*T94)</f>
        <v>0.35248999999999997</v>
      </c>
      <c r="V96" s="3">
        <v>0.19</v>
      </c>
    </row>
    <row r="97" spans="22:22" ht="16.5" thickBot="1" x14ac:dyDescent="0.3">
      <c r="V97" s="3">
        <v>0.21</v>
      </c>
    </row>
    <row r="98" spans="22:22" ht="16.5" thickBot="1" x14ac:dyDescent="0.3">
      <c r="V98" s="3">
        <v>0.24</v>
      </c>
    </row>
    <row r="99" spans="22:22" ht="16.5" thickBot="1" x14ac:dyDescent="0.3">
      <c r="V99" s="3">
        <v>0.11</v>
      </c>
    </row>
    <row r="100" spans="22:22" ht="16.5" thickBot="1" x14ac:dyDescent="0.3">
      <c r="V100" s="3">
        <v>0.16</v>
      </c>
    </row>
    <row r="101" spans="22:22" ht="16.5" thickBot="1" x14ac:dyDescent="0.3">
      <c r="V101" s="3">
        <v>0.21</v>
      </c>
    </row>
    <row r="102" spans="22:22" ht="16.5" thickBot="1" x14ac:dyDescent="0.3">
      <c r="V102" s="3">
        <v>0.18</v>
      </c>
    </row>
    <row r="103" spans="22:22" ht="16.5" thickBot="1" x14ac:dyDescent="0.3">
      <c r="V103" s="3">
        <v>0.22</v>
      </c>
    </row>
    <row r="104" spans="22:22" ht="16.5" thickBot="1" x14ac:dyDescent="0.3">
      <c r="V104" s="3">
        <v>0.21</v>
      </c>
    </row>
    <row r="105" spans="22:22" ht="16.5" thickBot="1" x14ac:dyDescent="0.3">
      <c r="V105" s="3">
        <v>0.21</v>
      </c>
    </row>
    <row r="106" spans="22:22" ht="16.5" thickBot="1" x14ac:dyDescent="0.3">
      <c r="V106" s="3">
        <v>0.19</v>
      </c>
    </row>
    <row r="107" spans="22:22" ht="16.5" thickBot="1" x14ac:dyDescent="0.3">
      <c r="V107" s="3">
        <v>0.21</v>
      </c>
    </row>
    <row r="108" spans="22:22" ht="16.5" thickBot="1" x14ac:dyDescent="0.3">
      <c r="V108" s="3">
        <v>0.24</v>
      </c>
    </row>
    <row r="109" spans="22:22" ht="16.5" thickBot="1" x14ac:dyDescent="0.3">
      <c r="V109" s="3">
        <v>0.11</v>
      </c>
    </row>
    <row r="110" spans="22:22" ht="16.5" thickBot="1" x14ac:dyDescent="0.3">
      <c r="V110" s="3">
        <v>0.16</v>
      </c>
    </row>
    <row r="111" spans="22:22" ht="16.5" thickBot="1" x14ac:dyDescent="0.3">
      <c r="V111" s="3">
        <v>0.21</v>
      </c>
    </row>
    <row r="112" spans="22:22" ht="16.5" thickBot="1" x14ac:dyDescent="0.3">
      <c r="V112" s="3">
        <v>0.18</v>
      </c>
    </row>
    <row r="113" spans="20:23" ht="16.5" thickBot="1" x14ac:dyDescent="0.3">
      <c r="V113" s="3">
        <v>0.22</v>
      </c>
    </row>
    <row r="114" spans="20:23" ht="16.5" thickBot="1" x14ac:dyDescent="0.3">
      <c r="V114" s="3">
        <v>0.21</v>
      </c>
    </row>
    <row r="115" spans="20:23" ht="16.5" thickBot="1" x14ac:dyDescent="0.3">
      <c r="V115" s="3">
        <v>0.21</v>
      </c>
    </row>
    <row r="116" spans="20:23" ht="16.5" thickBot="1" x14ac:dyDescent="0.3">
      <c r="V116" s="3">
        <v>0.19</v>
      </c>
    </row>
    <row r="117" spans="20:23" ht="16.5" thickBot="1" x14ac:dyDescent="0.3">
      <c r="V117" s="3">
        <v>0.21</v>
      </c>
    </row>
    <row r="118" spans="20:23" ht="16.5" thickBot="1" x14ac:dyDescent="0.3">
      <c r="V118" s="3">
        <v>5.82</v>
      </c>
    </row>
    <row r="119" spans="20:23" x14ac:dyDescent="0.25">
      <c r="V119">
        <f>SUM(V88:V118)</f>
        <v>8.93</v>
      </c>
    </row>
    <row r="125" spans="20:23" ht="15.75" thickBot="1" x14ac:dyDescent="0.3"/>
    <row r="126" spans="20:23" ht="16.5" thickBot="1" x14ac:dyDescent="0.3">
      <c r="T126" s="4">
        <v>36</v>
      </c>
      <c r="U126">
        <v>160</v>
      </c>
      <c r="V126">
        <v>100</v>
      </c>
      <c r="W126" s="1">
        <f>SUM(T126/U126*V126)</f>
        <v>22.5</v>
      </c>
    </row>
    <row r="127" spans="20:23" ht="16.5" thickBot="1" x14ac:dyDescent="0.3">
      <c r="T127" s="5">
        <v>69</v>
      </c>
      <c r="U127">
        <v>160</v>
      </c>
      <c r="V127">
        <v>100</v>
      </c>
      <c r="W127" s="1">
        <f t="shared" ref="W127:W129" si="16">SUM(T127/U127*V127)</f>
        <v>43.125</v>
      </c>
    </row>
    <row r="128" spans="20:23" ht="16.5" thickBot="1" x14ac:dyDescent="0.3">
      <c r="T128" s="5">
        <v>24</v>
      </c>
      <c r="U128">
        <v>160</v>
      </c>
      <c r="V128">
        <v>100</v>
      </c>
      <c r="W128" s="1">
        <f t="shared" si="16"/>
        <v>15</v>
      </c>
    </row>
    <row r="129" spans="20:24" ht="16.5" thickBot="1" x14ac:dyDescent="0.3">
      <c r="T129" s="5">
        <v>31</v>
      </c>
      <c r="U129">
        <v>160</v>
      </c>
      <c r="V129">
        <v>100</v>
      </c>
      <c r="W129" s="1">
        <f t="shared" si="16"/>
        <v>19.375</v>
      </c>
    </row>
    <row r="131" spans="20:24" x14ac:dyDescent="0.25">
      <c r="T131">
        <f>SUM(T126:T130)</f>
        <v>160</v>
      </c>
    </row>
    <row r="136" spans="20:24" ht="15.75" thickBot="1" x14ac:dyDescent="0.3"/>
    <row r="137" spans="20:24" ht="32.25" thickBot="1" x14ac:dyDescent="0.3">
      <c r="U137" s="17" t="s">
        <v>10</v>
      </c>
      <c r="V137" s="6">
        <v>36</v>
      </c>
    </row>
    <row r="138" spans="20:24" ht="48" thickBot="1" x14ac:dyDescent="0.3">
      <c r="U138" s="18" t="s">
        <v>11</v>
      </c>
      <c r="V138" s="7">
        <v>69</v>
      </c>
    </row>
    <row r="139" spans="20:24" ht="48" thickBot="1" x14ac:dyDescent="0.3">
      <c r="U139" s="18" t="s">
        <v>12</v>
      </c>
      <c r="V139" s="7">
        <v>24</v>
      </c>
    </row>
    <row r="140" spans="20:24" ht="48" thickBot="1" x14ac:dyDescent="0.3">
      <c r="U140" s="18" t="s">
        <v>13</v>
      </c>
      <c r="V140" s="7">
        <v>31</v>
      </c>
    </row>
    <row r="143" spans="20:24" ht="15.75" thickBot="1" x14ac:dyDescent="0.3"/>
    <row r="144" spans="20:24" ht="16.5" thickBot="1" x14ac:dyDescent="0.3">
      <c r="U144" s="4">
        <v>12</v>
      </c>
      <c r="V144">
        <v>160</v>
      </c>
      <c r="W144">
        <v>100</v>
      </c>
      <c r="X144" s="1">
        <f>SUM(U144/V144*W144)</f>
        <v>7.5</v>
      </c>
    </row>
    <row r="145" spans="21:24" ht="16.5" thickBot="1" x14ac:dyDescent="0.3">
      <c r="U145" s="5">
        <v>45</v>
      </c>
      <c r="V145">
        <v>160</v>
      </c>
      <c r="W145">
        <v>100</v>
      </c>
      <c r="X145" s="1">
        <f t="shared" ref="X145:X147" si="17">SUM(U145/V145*W145)</f>
        <v>28.125</v>
      </c>
    </row>
    <row r="146" spans="21:24" ht="16.5" thickBot="1" x14ac:dyDescent="0.3">
      <c r="U146" s="5">
        <v>65</v>
      </c>
      <c r="V146">
        <v>160</v>
      </c>
      <c r="W146">
        <v>100</v>
      </c>
      <c r="X146" s="1">
        <f t="shared" si="17"/>
        <v>40.625</v>
      </c>
    </row>
    <row r="147" spans="21:24" ht="16.5" thickBot="1" x14ac:dyDescent="0.3">
      <c r="U147" s="5">
        <v>38</v>
      </c>
      <c r="V147">
        <v>160</v>
      </c>
      <c r="W147">
        <v>100</v>
      </c>
      <c r="X147" s="1">
        <f t="shared" si="17"/>
        <v>23.75</v>
      </c>
    </row>
    <row r="148" spans="21:24" x14ac:dyDescent="0.25">
      <c r="U148">
        <f>SUM(U144:U147)</f>
        <v>160</v>
      </c>
    </row>
    <row r="149" spans="21:24" ht="15.75" thickBot="1" x14ac:dyDescent="0.3"/>
    <row r="150" spans="21:24" ht="16.5" thickBot="1" x14ac:dyDescent="0.3">
      <c r="U150" s="17" t="s">
        <v>14</v>
      </c>
      <c r="V150" s="6">
        <v>12</v>
      </c>
    </row>
    <row r="151" spans="21:24" ht="16.5" thickBot="1" x14ac:dyDescent="0.3">
      <c r="U151" s="18" t="s">
        <v>15</v>
      </c>
      <c r="V151" s="7">
        <v>45</v>
      </c>
    </row>
    <row r="152" spans="21:24" ht="16.5" thickBot="1" x14ac:dyDescent="0.3">
      <c r="U152" s="18" t="s">
        <v>16</v>
      </c>
      <c r="V152" s="7">
        <v>65</v>
      </c>
    </row>
    <row r="153" spans="21:24" ht="16.5" thickBot="1" x14ac:dyDescent="0.3">
      <c r="U153" s="18" t="s">
        <v>17</v>
      </c>
      <c r="V153" s="7">
        <v>38</v>
      </c>
    </row>
    <row r="166" spans="19:23" ht="15.75" thickBot="1" x14ac:dyDescent="0.3"/>
    <row r="167" spans="19:23" ht="16.5" thickBot="1" x14ac:dyDescent="0.3">
      <c r="T167" s="4">
        <v>54</v>
      </c>
      <c r="U167">
        <v>160</v>
      </c>
      <c r="V167">
        <v>100</v>
      </c>
      <c r="W167" s="1">
        <f>SUM(T167/U167*V167)</f>
        <v>33.75</v>
      </c>
    </row>
    <row r="168" spans="19:23" ht="16.5" thickBot="1" x14ac:dyDescent="0.3">
      <c r="T168" s="5">
        <v>34</v>
      </c>
      <c r="U168">
        <v>160</v>
      </c>
      <c r="V168">
        <v>100</v>
      </c>
      <c r="W168" s="1">
        <f t="shared" ref="W168:W170" si="18">SUM(T168/U168*V168)</f>
        <v>21.25</v>
      </c>
    </row>
    <row r="169" spans="19:23" ht="16.5" thickBot="1" x14ac:dyDescent="0.3">
      <c r="T169" s="5">
        <v>45</v>
      </c>
      <c r="U169">
        <v>160</v>
      </c>
      <c r="V169">
        <v>100</v>
      </c>
      <c r="W169" s="1">
        <f t="shared" si="18"/>
        <v>28.125</v>
      </c>
    </row>
    <row r="170" spans="19:23" ht="16.5" thickBot="1" x14ac:dyDescent="0.3">
      <c r="T170" s="5">
        <v>27</v>
      </c>
      <c r="U170">
        <v>160</v>
      </c>
      <c r="V170">
        <v>100</v>
      </c>
      <c r="W170" s="1">
        <f t="shared" si="18"/>
        <v>16.875</v>
      </c>
    </row>
    <row r="171" spans="19:23" x14ac:dyDescent="0.25">
      <c r="T171">
        <f>SUM(T167:T170)</f>
        <v>160</v>
      </c>
    </row>
    <row r="174" spans="19:23" ht="15.75" thickBot="1" x14ac:dyDescent="0.3"/>
    <row r="175" spans="19:23" ht="48" thickBot="1" x14ac:dyDescent="0.3">
      <c r="S175" s="17" t="s">
        <v>18</v>
      </c>
      <c r="T175" s="6">
        <v>54</v>
      </c>
    </row>
    <row r="176" spans="19:23" ht="48" thickBot="1" x14ac:dyDescent="0.3">
      <c r="S176" s="18" t="s">
        <v>19</v>
      </c>
      <c r="T176" s="7">
        <v>34</v>
      </c>
    </row>
    <row r="177" spans="19:20" ht="32.25" thickBot="1" x14ac:dyDescent="0.3">
      <c r="S177" s="18" t="s">
        <v>20</v>
      </c>
      <c r="T177" s="7">
        <v>45</v>
      </c>
    </row>
    <row r="178" spans="19:20" ht="16.5" thickBot="1" x14ac:dyDescent="0.3">
      <c r="S178" s="18" t="s">
        <v>21</v>
      </c>
      <c r="T178" s="7">
        <v>27</v>
      </c>
    </row>
  </sheetData>
  <mergeCells count="9">
    <mergeCell ref="Q66:Q69"/>
    <mergeCell ref="R66:R69"/>
    <mergeCell ref="B69:P69"/>
    <mergeCell ref="A2:Q2"/>
    <mergeCell ref="A3:Q3"/>
    <mergeCell ref="A5:A6"/>
    <mergeCell ref="B5:P5"/>
    <mergeCell ref="Q5:Q6"/>
    <mergeCell ref="R5:R6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zoomScaleNormal="100" workbookViewId="0"/>
  </sheetViews>
  <sheetFormatPr defaultRowHeight="15" x14ac:dyDescent="0.25"/>
  <cols>
    <col min="1" max="1" width="7.28515625" customWidth="1"/>
    <col min="2" max="16" width="7.7109375" customWidth="1"/>
    <col min="17" max="17" width="6.7109375" customWidth="1"/>
    <col min="21" max="21" width="16.85546875" customWidth="1"/>
    <col min="24" max="24" width="15.7109375" customWidth="1"/>
  </cols>
  <sheetData>
    <row r="1" spans="1:26" x14ac:dyDescent="0.25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6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6" x14ac:dyDescent="0.25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26" ht="15" customHeight="1" x14ac:dyDescent="0.25">
      <c r="A5" s="32" t="s">
        <v>0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25</v>
      </c>
    </row>
    <row r="6" spans="1:26" x14ac:dyDescent="0.25">
      <c r="A6" s="34"/>
      <c r="B6" s="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37"/>
    </row>
    <row r="7" spans="1:26" x14ac:dyDescent="0.25">
      <c r="A7" s="12">
        <v>1</v>
      </c>
      <c r="B7" s="9">
        <v>5</v>
      </c>
      <c r="C7" s="9">
        <v>3</v>
      </c>
      <c r="D7" s="9">
        <v>3</v>
      </c>
      <c r="E7" s="9">
        <v>3</v>
      </c>
      <c r="F7" s="9">
        <v>3</v>
      </c>
      <c r="G7" s="9">
        <v>3</v>
      </c>
      <c r="H7" s="9">
        <v>3</v>
      </c>
      <c r="I7" s="9">
        <v>3</v>
      </c>
      <c r="J7" s="9">
        <v>5</v>
      </c>
      <c r="K7" s="9">
        <v>4</v>
      </c>
      <c r="L7" s="9">
        <v>4</v>
      </c>
      <c r="M7" s="9">
        <v>3</v>
      </c>
      <c r="N7" s="9">
        <v>2</v>
      </c>
      <c r="O7" s="9">
        <v>5</v>
      </c>
      <c r="P7" s="9">
        <v>5</v>
      </c>
      <c r="Q7" s="13">
        <f>SUM(B7:P7)</f>
        <v>54</v>
      </c>
      <c r="R7">
        <f>SUM(P7*Q7)</f>
        <v>270</v>
      </c>
      <c r="S7">
        <f>SUM(P7*P7)</f>
        <v>25</v>
      </c>
    </row>
    <row r="8" spans="1:26" x14ac:dyDescent="0.25">
      <c r="A8" s="12">
        <v>2</v>
      </c>
      <c r="B8" s="9">
        <v>3</v>
      </c>
      <c r="C8" s="9">
        <v>4</v>
      </c>
      <c r="D8" s="9">
        <v>4</v>
      </c>
      <c r="E8" s="9">
        <v>4</v>
      </c>
      <c r="F8" s="9">
        <v>4</v>
      </c>
      <c r="G8" s="9">
        <v>4</v>
      </c>
      <c r="H8" s="9">
        <v>4</v>
      </c>
      <c r="I8" s="9">
        <v>4</v>
      </c>
      <c r="J8" s="9">
        <v>3</v>
      </c>
      <c r="K8" s="9">
        <v>3</v>
      </c>
      <c r="L8" s="9">
        <v>3</v>
      </c>
      <c r="M8" s="9">
        <v>2</v>
      </c>
      <c r="N8" s="9">
        <v>3</v>
      </c>
      <c r="O8" s="9">
        <v>3</v>
      </c>
      <c r="P8" s="9">
        <v>3</v>
      </c>
      <c r="Q8" s="13">
        <f t="shared" ref="Q8:Q65" si="0">SUM(B8:P8)</f>
        <v>51</v>
      </c>
      <c r="R8">
        <f t="shared" ref="R8:R65" si="1">SUM(P8*Q8)</f>
        <v>153</v>
      </c>
      <c r="S8">
        <f t="shared" ref="S8:S65" si="2">SUM(P8*P8)</f>
        <v>9</v>
      </c>
    </row>
    <row r="9" spans="1:26" ht="15.75" x14ac:dyDescent="0.25">
      <c r="A9" s="12">
        <v>3</v>
      </c>
      <c r="B9" s="9">
        <v>4</v>
      </c>
      <c r="C9" s="9">
        <v>4</v>
      </c>
      <c r="D9" s="9">
        <v>4</v>
      </c>
      <c r="E9" s="9">
        <v>4</v>
      </c>
      <c r="F9" s="9">
        <v>4</v>
      </c>
      <c r="G9" s="9">
        <v>4</v>
      </c>
      <c r="H9" s="9">
        <v>4</v>
      </c>
      <c r="I9" s="9">
        <v>4</v>
      </c>
      <c r="J9" s="9">
        <v>4</v>
      </c>
      <c r="K9" s="9">
        <v>2</v>
      </c>
      <c r="L9" s="9">
        <v>3</v>
      </c>
      <c r="M9" s="9">
        <v>4</v>
      </c>
      <c r="N9" s="9">
        <v>4</v>
      </c>
      <c r="O9" s="9">
        <v>4</v>
      </c>
      <c r="P9" s="9">
        <v>4</v>
      </c>
      <c r="Q9" s="13">
        <f t="shared" si="0"/>
        <v>57</v>
      </c>
      <c r="R9">
        <f t="shared" si="1"/>
        <v>228</v>
      </c>
      <c r="S9">
        <f t="shared" si="2"/>
        <v>16</v>
      </c>
      <c r="U9" s="20"/>
      <c r="Z9" s="1"/>
    </row>
    <row r="10" spans="1:26" ht="15.75" x14ac:dyDescent="0.25">
      <c r="A10" s="12">
        <v>4</v>
      </c>
      <c r="B10" s="9">
        <v>3</v>
      </c>
      <c r="C10" s="9">
        <v>5</v>
      </c>
      <c r="D10" s="9">
        <v>5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3</v>
      </c>
      <c r="K10" s="9">
        <v>3</v>
      </c>
      <c r="L10" s="9">
        <v>3</v>
      </c>
      <c r="M10" s="9">
        <v>5</v>
      </c>
      <c r="N10" s="9">
        <v>3</v>
      </c>
      <c r="O10" s="9">
        <v>3</v>
      </c>
      <c r="P10" s="9">
        <v>3</v>
      </c>
      <c r="Q10" s="13">
        <f t="shared" si="0"/>
        <v>61</v>
      </c>
      <c r="R10">
        <f t="shared" si="1"/>
        <v>183</v>
      </c>
      <c r="S10">
        <f t="shared" si="2"/>
        <v>9</v>
      </c>
      <c r="U10" s="20"/>
      <c r="Z10" s="1"/>
    </row>
    <row r="11" spans="1:26" ht="15.75" x14ac:dyDescent="0.25">
      <c r="A11" s="12">
        <v>5</v>
      </c>
      <c r="B11" s="9">
        <v>4</v>
      </c>
      <c r="C11" s="9">
        <v>3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4</v>
      </c>
      <c r="K11" s="9">
        <v>4</v>
      </c>
      <c r="L11" s="9">
        <v>5</v>
      </c>
      <c r="M11" s="9">
        <v>4</v>
      </c>
      <c r="N11" s="9">
        <v>5</v>
      </c>
      <c r="O11" s="9">
        <v>4</v>
      </c>
      <c r="P11" s="9">
        <v>4</v>
      </c>
      <c r="Q11" s="13">
        <f t="shared" si="0"/>
        <v>55</v>
      </c>
      <c r="R11">
        <f t="shared" si="1"/>
        <v>220</v>
      </c>
      <c r="S11">
        <f t="shared" si="2"/>
        <v>16</v>
      </c>
      <c r="U11" s="20"/>
      <c r="Z11" s="1"/>
    </row>
    <row r="12" spans="1:26" ht="15.75" x14ac:dyDescent="0.25">
      <c r="A12" s="12">
        <v>6</v>
      </c>
      <c r="B12" s="9">
        <v>5</v>
      </c>
      <c r="C12" s="9">
        <v>3</v>
      </c>
      <c r="D12" s="9">
        <v>3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13">
        <f t="shared" si="0"/>
        <v>61</v>
      </c>
      <c r="R12">
        <f t="shared" si="1"/>
        <v>305</v>
      </c>
      <c r="S12">
        <f t="shared" si="2"/>
        <v>25</v>
      </c>
      <c r="U12" s="20"/>
      <c r="Z12" s="1"/>
    </row>
    <row r="13" spans="1:26" ht="15.75" x14ac:dyDescent="0.25">
      <c r="A13" s="12">
        <v>7</v>
      </c>
      <c r="B13" s="9">
        <v>3</v>
      </c>
      <c r="C13" s="9">
        <v>4</v>
      </c>
      <c r="D13" s="9">
        <v>4</v>
      </c>
      <c r="E13" s="9">
        <v>4</v>
      </c>
      <c r="F13" s="9">
        <v>4</v>
      </c>
      <c r="G13" s="9">
        <v>4</v>
      </c>
      <c r="H13" s="9">
        <v>4</v>
      </c>
      <c r="I13" s="9">
        <v>4</v>
      </c>
      <c r="J13" s="9">
        <v>3</v>
      </c>
      <c r="K13" s="9">
        <v>3</v>
      </c>
      <c r="L13" s="9">
        <v>5</v>
      </c>
      <c r="M13" s="9">
        <v>3</v>
      </c>
      <c r="N13" s="9">
        <v>5</v>
      </c>
      <c r="O13" s="9">
        <v>3</v>
      </c>
      <c r="P13" s="9">
        <v>3</v>
      </c>
      <c r="Q13" s="13">
        <f t="shared" si="0"/>
        <v>56</v>
      </c>
      <c r="R13">
        <f t="shared" si="1"/>
        <v>168</v>
      </c>
      <c r="S13">
        <f t="shared" si="2"/>
        <v>9</v>
      </c>
      <c r="U13" s="21"/>
    </row>
    <row r="14" spans="1:26" x14ac:dyDescent="0.25">
      <c r="A14" s="12">
        <v>8</v>
      </c>
      <c r="B14" s="9">
        <v>5</v>
      </c>
      <c r="C14" s="9">
        <v>4</v>
      </c>
      <c r="D14" s="9">
        <v>4</v>
      </c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9">
        <v>5</v>
      </c>
      <c r="K14" s="9">
        <v>5</v>
      </c>
      <c r="L14" s="9">
        <v>5</v>
      </c>
      <c r="M14" s="9">
        <v>3</v>
      </c>
      <c r="N14" s="9">
        <v>5</v>
      </c>
      <c r="O14" s="9">
        <v>4</v>
      </c>
      <c r="P14" s="9">
        <v>5</v>
      </c>
      <c r="Q14" s="13">
        <f t="shared" si="0"/>
        <v>65</v>
      </c>
      <c r="R14">
        <f t="shared" si="1"/>
        <v>325</v>
      </c>
      <c r="S14">
        <f t="shared" si="2"/>
        <v>25</v>
      </c>
      <c r="Z14" s="1"/>
    </row>
    <row r="15" spans="1:26" x14ac:dyDescent="0.25">
      <c r="A15" s="12">
        <v>9</v>
      </c>
      <c r="B15" s="9">
        <v>3</v>
      </c>
      <c r="C15" s="9">
        <v>4</v>
      </c>
      <c r="D15" s="9">
        <v>4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3</v>
      </c>
      <c r="K15" s="9">
        <v>3</v>
      </c>
      <c r="L15" s="9">
        <v>3</v>
      </c>
      <c r="M15" s="9">
        <v>5</v>
      </c>
      <c r="N15" s="9">
        <v>3</v>
      </c>
      <c r="O15" s="9">
        <v>3</v>
      </c>
      <c r="P15" s="9">
        <v>3</v>
      </c>
      <c r="Q15" s="13">
        <f t="shared" si="0"/>
        <v>54</v>
      </c>
      <c r="R15">
        <f t="shared" si="1"/>
        <v>162</v>
      </c>
      <c r="S15">
        <f t="shared" si="2"/>
        <v>9</v>
      </c>
    </row>
    <row r="16" spans="1:26" x14ac:dyDescent="0.25">
      <c r="A16" s="12">
        <v>10</v>
      </c>
      <c r="B16" s="9">
        <v>5</v>
      </c>
      <c r="C16" s="9">
        <v>5</v>
      </c>
      <c r="D16" s="9">
        <v>5</v>
      </c>
      <c r="E16" s="9">
        <v>5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4</v>
      </c>
      <c r="L16" s="9">
        <v>5</v>
      </c>
      <c r="M16" s="9">
        <v>4</v>
      </c>
      <c r="N16" s="9">
        <v>5</v>
      </c>
      <c r="O16" s="9">
        <v>4</v>
      </c>
      <c r="P16" s="9">
        <v>5</v>
      </c>
      <c r="Q16" s="13">
        <f t="shared" si="0"/>
        <v>72</v>
      </c>
      <c r="R16">
        <f t="shared" si="1"/>
        <v>360</v>
      </c>
      <c r="S16">
        <f t="shared" si="2"/>
        <v>25</v>
      </c>
    </row>
    <row r="17" spans="1:22" x14ac:dyDescent="0.25">
      <c r="A17" s="12">
        <v>11</v>
      </c>
      <c r="B17" s="9">
        <v>4</v>
      </c>
      <c r="C17" s="9">
        <v>5</v>
      </c>
      <c r="D17" s="9">
        <v>5</v>
      </c>
      <c r="E17" s="9">
        <v>5</v>
      </c>
      <c r="F17" s="9">
        <v>5</v>
      </c>
      <c r="G17" s="9">
        <v>5</v>
      </c>
      <c r="H17" s="9">
        <v>5</v>
      </c>
      <c r="I17" s="9">
        <v>5</v>
      </c>
      <c r="J17" s="9">
        <v>5</v>
      </c>
      <c r="K17" s="9">
        <v>4</v>
      </c>
      <c r="L17" s="9">
        <v>5</v>
      </c>
      <c r="M17" s="9">
        <v>5</v>
      </c>
      <c r="N17" s="9">
        <v>3</v>
      </c>
      <c r="O17" s="9">
        <v>5</v>
      </c>
      <c r="P17" s="9">
        <v>5</v>
      </c>
      <c r="Q17" s="13">
        <f t="shared" si="0"/>
        <v>71</v>
      </c>
      <c r="R17">
        <f t="shared" si="1"/>
        <v>355</v>
      </c>
      <c r="S17">
        <f t="shared" si="2"/>
        <v>25</v>
      </c>
    </row>
    <row r="18" spans="1:22" x14ac:dyDescent="0.25">
      <c r="A18" s="12">
        <v>12</v>
      </c>
      <c r="B18" s="9">
        <v>3</v>
      </c>
      <c r="C18" s="9">
        <v>4</v>
      </c>
      <c r="D18" s="9">
        <v>4</v>
      </c>
      <c r="E18" s="9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3</v>
      </c>
      <c r="L18" s="9">
        <v>5</v>
      </c>
      <c r="M18" s="9">
        <v>3</v>
      </c>
      <c r="N18" s="9">
        <v>5</v>
      </c>
      <c r="O18" s="9">
        <v>3</v>
      </c>
      <c r="P18" s="9">
        <v>3</v>
      </c>
      <c r="Q18" s="13">
        <f t="shared" si="0"/>
        <v>57</v>
      </c>
      <c r="R18">
        <f t="shared" si="1"/>
        <v>171</v>
      </c>
      <c r="S18">
        <f t="shared" si="2"/>
        <v>9</v>
      </c>
      <c r="V18" s="9">
        <v>5</v>
      </c>
    </row>
    <row r="19" spans="1:22" x14ac:dyDescent="0.25">
      <c r="A19" s="12">
        <v>13</v>
      </c>
      <c r="B19" s="9">
        <v>5</v>
      </c>
      <c r="C19" s="9">
        <v>5</v>
      </c>
      <c r="D19" s="9">
        <v>5</v>
      </c>
      <c r="E19" s="9">
        <v>5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13">
        <f t="shared" si="0"/>
        <v>75</v>
      </c>
      <c r="R19">
        <f t="shared" si="1"/>
        <v>375</v>
      </c>
      <c r="S19">
        <f t="shared" si="2"/>
        <v>25</v>
      </c>
      <c r="V19" s="9">
        <v>3</v>
      </c>
    </row>
    <row r="20" spans="1:22" x14ac:dyDescent="0.25">
      <c r="A20" s="12">
        <v>14</v>
      </c>
      <c r="B20" s="9">
        <v>4</v>
      </c>
      <c r="C20" s="9">
        <v>5</v>
      </c>
      <c r="D20" s="9">
        <v>5</v>
      </c>
      <c r="E20" s="9">
        <v>5</v>
      </c>
      <c r="F20" s="9">
        <v>5</v>
      </c>
      <c r="G20" s="9">
        <v>5</v>
      </c>
      <c r="H20" s="9">
        <v>5</v>
      </c>
      <c r="I20" s="9">
        <v>5</v>
      </c>
      <c r="J20" s="9">
        <v>4</v>
      </c>
      <c r="K20" s="9">
        <v>3</v>
      </c>
      <c r="L20" s="9">
        <v>4</v>
      </c>
      <c r="M20" s="9">
        <v>4</v>
      </c>
      <c r="N20" s="9">
        <v>4</v>
      </c>
      <c r="O20" s="9">
        <v>4</v>
      </c>
      <c r="P20" s="9">
        <v>4</v>
      </c>
      <c r="Q20" s="13">
        <f t="shared" si="0"/>
        <v>66</v>
      </c>
      <c r="R20">
        <f t="shared" si="1"/>
        <v>264</v>
      </c>
      <c r="S20">
        <f t="shared" si="2"/>
        <v>16</v>
      </c>
      <c r="V20" s="9">
        <v>4</v>
      </c>
    </row>
    <row r="21" spans="1:22" x14ac:dyDescent="0.25">
      <c r="A21" s="12">
        <v>15</v>
      </c>
      <c r="B21" s="9">
        <v>4</v>
      </c>
      <c r="C21" s="9">
        <v>4</v>
      </c>
      <c r="D21" s="9">
        <v>4</v>
      </c>
      <c r="E21" s="9">
        <v>4</v>
      </c>
      <c r="F21" s="9">
        <v>4</v>
      </c>
      <c r="G21" s="9">
        <v>4</v>
      </c>
      <c r="H21" s="9">
        <v>4</v>
      </c>
      <c r="I21" s="9">
        <v>4</v>
      </c>
      <c r="J21" s="9">
        <v>4</v>
      </c>
      <c r="K21" s="9">
        <v>5</v>
      </c>
      <c r="L21" s="9">
        <v>4</v>
      </c>
      <c r="M21" s="9">
        <v>4</v>
      </c>
      <c r="N21" s="9">
        <v>5</v>
      </c>
      <c r="O21" s="9">
        <v>5</v>
      </c>
      <c r="P21" s="9">
        <v>5</v>
      </c>
      <c r="Q21" s="13">
        <f t="shared" si="0"/>
        <v>64</v>
      </c>
      <c r="R21">
        <f t="shared" si="1"/>
        <v>320</v>
      </c>
      <c r="S21">
        <f t="shared" si="2"/>
        <v>25</v>
      </c>
      <c r="V21" s="9">
        <v>3</v>
      </c>
    </row>
    <row r="22" spans="1:22" x14ac:dyDescent="0.25">
      <c r="A22" s="12">
        <v>16</v>
      </c>
      <c r="B22" s="9">
        <v>4</v>
      </c>
      <c r="C22" s="9">
        <v>4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4</v>
      </c>
      <c r="L22" s="9">
        <v>4</v>
      </c>
      <c r="M22" s="9">
        <v>5</v>
      </c>
      <c r="N22" s="9">
        <v>4</v>
      </c>
      <c r="O22" s="9">
        <v>4</v>
      </c>
      <c r="P22" s="9">
        <v>4</v>
      </c>
      <c r="Q22" s="13">
        <f t="shared" si="0"/>
        <v>61</v>
      </c>
      <c r="R22">
        <f t="shared" si="1"/>
        <v>244</v>
      </c>
      <c r="S22">
        <f t="shared" si="2"/>
        <v>16</v>
      </c>
      <c r="V22" s="9">
        <v>4</v>
      </c>
    </row>
    <row r="23" spans="1:22" x14ac:dyDescent="0.25">
      <c r="A23" s="12">
        <v>17</v>
      </c>
      <c r="B23" s="9">
        <v>5</v>
      </c>
      <c r="C23" s="9">
        <v>4</v>
      </c>
      <c r="D23" s="9">
        <v>4</v>
      </c>
      <c r="E23" s="9">
        <v>4</v>
      </c>
      <c r="F23" s="9">
        <v>4</v>
      </c>
      <c r="G23" s="9">
        <v>4</v>
      </c>
      <c r="H23" s="9">
        <v>4</v>
      </c>
      <c r="I23" s="9">
        <v>4</v>
      </c>
      <c r="J23" s="9">
        <v>5</v>
      </c>
      <c r="K23" s="9">
        <v>4</v>
      </c>
      <c r="L23" s="9">
        <v>5</v>
      </c>
      <c r="M23" s="9">
        <v>4</v>
      </c>
      <c r="N23" s="9">
        <v>5</v>
      </c>
      <c r="O23" s="9">
        <v>5</v>
      </c>
      <c r="P23" s="9">
        <v>5</v>
      </c>
      <c r="Q23" s="13">
        <f t="shared" si="0"/>
        <v>66</v>
      </c>
      <c r="R23">
        <f t="shared" si="1"/>
        <v>330</v>
      </c>
      <c r="S23">
        <f t="shared" si="2"/>
        <v>25</v>
      </c>
      <c r="V23" s="9">
        <v>5</v>
      </c>
    </row>
    <row r="24" spans="1:22" x14ac:dyDescent="0.25">
      <c r="A24" s="12">
        <v>18</v>
      </c>
      <c r="B24" s="9">
        <v>5</v>
      </c>
      <c r="C24" s="9">
        <v>5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4</v>
      </c>
      <c r="L24" s="9">
        <v>5</v>
      </c>
      <c r="M24" s="9">
        <v>3</v>
      </c>
      <c r="N24" s="9">
        <v>5</v>
      </c>
      <c r="O24" s="9">
        <v>5</v>
      </c>
      <c r="P24" s="9">
        <v>5</v>
      </c>
      <c r="Q24" s="13">
        <f t="shared" si="0"/>
        <v>72</v>
      </c>
      <c r="R24">
        <f t="shared" si="1"/>
        <v>360</v>
      </c>
      <c r="S24">
        <f t="shared" si="2"/>
        <v>25</v>
      </c>
      <c r="V24" s="9">
        <v>3</v>
      </c>
    </row>
    <row r="25" spans="1:22" x14ac:dyDescent="0.25">
      <c r="A25" s="12">
        <v>19</v>
      </c>
      <c r="B25" s="9">
        <v>5</v>
      </c>
      <c r="C25" s="9">
        <v>5</v>
      </c>
      <c r="D25" s="9">
        <v>5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5</v>
      </c>
      <c r="M25" s="9">
        <v>5</v>
      </c>
      <c r="N25" s="9">
        <v>5</v>
      </c>
      <c r="O25" s="9">
        <v>5</v>
      </c>
      <c r="P25" s="9">
        <v>5</v>
      </c>
      <c r="Q25" s="13">
        <f t="shared" si="0"/>
        <v>75</v>
      </c>
      <c r="R25">
        <f t="shared" si="1"/>
        <v>375</v>
      </c>
      <c r="S25">
        <f t="shared" si="2"/>
        <v>25</v>
      </c>
      <c r="V25" s="9">
        <v>5</v>
      </c>
    </row>
    <row r="26" spans="1:22" x14ac:dyDescent="0.25">
      <c r="A26" s="12">
        <v>20</v>
      </c>
      <c r="B26" s="9">
        <v>4</v>
      </c>
      <c r="C26" s="9">
        <v>5</v>
      </c>
      <c r="D26" s="9">
        <v>5</v>
      </c>
      <c r="E26" s="9">
        <v>5</v>
      </c>
      <c r="F26" s="9">
        <v>5</v>
      </c>
      <c r="G26" s="9">
        <v>5</v>
      </c>
      <c r="H26" s="9">
        <v>5</v>
      </c>
      <c r="I26" s="9">
        <v>5</v>
      </c>
      <c r="J26" s="9">
        <v>4</v>
      </c>
      <c r="K26" s="9">
        <v>4</v>
      </c>
      <c r="L26" s="9">
        <v>4</v>
      </c>
      <c r="M26" s="9">
        <v>4</v>
      </c>
      <c r="N26" s="9">
        <v>3</v>
      </c>
      <c r="O26" s="9">
        <v>4</v>
      </c>
      <c r="P26" s="9">
        <v>4</v>
      </c>
      <c r="Q26" s="13">
        <f t="shared" si="0"/>
        <v>66</v>
      </c>
      <c r="R26">
        <f t="shared" si="1"/>
        <v>264</v>
      </c>
      <c r="S26">
        <f t="shared" si="2"/>
        <v>16</v>
      </c>
      <c r="V26" s="9">
        <v>3</v>
      </c>
    </row>
    <row r="27" spans="1:22" x14ac:dyDescent="0.25">
      <c r="A27" s="12">
        <v>21</v>
      </c>
      <c r="B27" s="9">
        <v>4</v>
      </c>
      <c r="C27" s="9">
        <v>3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4</v>
      </c>
      <c r="K27" s="9">
        <v>3</v>
      </c>
      <c r="L27" s="9">
        <v>3</v>
      </c>
      <c r="M27" s="9">
        <v>3</v>
      </c>
      <c r="N27" s="9">
        <v>4</v>
      </c>
      <c r="O27" s="9">
        <v>4</v>
      </c>
      <c r="P27" s="9">
        <v>4</v>
      </c>
      <c r="Q27" s="13">
        <f t="shared" si="0"/>
        <v>50</v>
      </c>
      <c r="R27">
        <f t="shared" si="1"/>
        <v>200</v>
      </c>
      <c r="S27">
        <f t="shared" si="2"/>
        <v>16</v>
      </c>
      <c r="V27" s="9">
        <v>5</v>
      </c>
    </row>
    <row r="28" spans="1:22" x14ac:dyDescent="0.25">
      <c r="A28" s="12">
        <v>22</v>
      </c>
      <c r="B28" s="9">
        <v>4</v>
      </c>
      <c r="C28" s="9">
        <v>5</v>
      </c>
      <c r="D28" s="9">
        <v>5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4</v>
      </c>
      <c r="K28" s="9">
        <v>4</v>
      </c>
      <c r="L28" s="9">
        <v>4</v>
      </c>
      <c r="M28" s="9">
        <v>4</v>
      </c>
      <c r="N28" s="9">
        <v>4</v>
      </c>
      <c r="O28" s="9">
        <v>4</v>
      </c>
      <c r="P28" s="9">
        <v>4</v>
      </c>
      <c r="Q28" s="13">
        <f t="shared" si="0"/>
        <v>67</v>
      </c>
      <c r="R28">
        <f t="shared" si="1"/>
        <v>268</v>
      </c>
      <c r="S28">
        <f t="shared" si="2"/>
        <v>16</v>
      </c>
      <c r="V28" s="9">
        <v>4</v>
      </c>
    </row>
    <row r="29" spans="1:22" x14ac:dyDescent="0.25">
      <c r="A29" s="12">
        <v>23</v>
      </c>
      <c r="B29" s="9">
        <v>2</v>
      </c>
      <c r="C29" s="9">
        <v>5</v>
      </c>
      <c r="D29" s="9">
        <v>5</v>
      </c>
      <c r="E29" s="9">
        <v>5</v>
      </c>
      <c r="F29" s="9">
        <v>5</v>
      </c>
      <c r="G29" s="9">
        <v>5</v>
      </c>
      <c r="H29" s="9">
        <v>5</v>
      </c>
      <c r="I29" s="9">
        <v>5</v>
      </c>
      <c r="J29" s="9">
        <v>4</v>
      </c>
      <c r="K29" s="9">
        <v>4</v>
      </c>
      <c r="L29" s="9">
        <v>2</v>
      </c>
      <c r="M29" s="9">
        <v>5</v>
      </c>
      <c r="N29" s="9">
        <v>2</v>
      </c>
      <c r="O29" s="9">
        <v>5</v>
      </c>
      <c r="P29" s="9">
        <v>2</v>
      </c>
      <c r="Q29" s="13">
        <f t="shared" si="0"/>
        <v>61</v>
      </c>
      <c r="R29">
        <f t="shared" si="1"/>
        <v>122</v>
      </c>
      <c r="S29">
        <f t="shared" si="2"/>
        <v>4</v>
      </c>
      <c r="V29" s="9">
        <v>3</v>
      </c>
    </row>
    <row r="30" spans="1:22" x14ac:dyDescent="0.25">
      <c r="A30" s="12">
        <v>24</v>
      </c>
      <c r="B30" s="9">
        <v>4</v>
      </c>
      <c r="C30" s="9">
        <v>3</v>
      </c>
      <c r="D30" s="9">
        <v>3</v>
      </c>
      <c r="E30" s="9">
        <v>3</v>
      </c>
      <c r="F30" s="9">
        <v>3</v>
      </c>
      <c r="G30" s="9">
        <v>3</v>
      </c>
      <c r="H30" s="9">
        <v>3</v>
      </c>
      <c r="I30" s="9">
        <v>3</v>
      </c>
      <c r="J30" s="9">
        <v>4</v>
      </c>
      <c r="K30" s="9">
        <v>4</v>
      </c>
      <c r="L30" s="9">
        <v>4</v>
      </c>
      <c r="M30" s="9">
        <v>4</v>
      </c>
      <c r="N30" s="9">
        <v>4</v>
      </c>
      <c r="O30" s="9">
        <v>4</v>
      </c>
      <c r="P30" s="9">
        <v>4</v>
      </c>
      <c r="Q30" s="13">
        <f t="shared" si="0"/>
        <v>53</v>
      </c>
      <c r="R30">
        <f t="shared" si="1"/>
        <v>212</v>
      </c>
      <c r="S30">
        <f t="shared" si="2"/>
        <v>16</v>
      </c>
      <c r="V30" s="9">
        <v>5</v>
      </c>
    </row>
    <row r="31" spans="1:22" x14ac:dyDescent="0.25">
      <c r="A31" s="12">
        <v>25</v>
      </c>
      <c r="B31" s="9">
        <v>3</v>
      </c>
      <c r="C31" s="9">
        <v>3</v>
      </c>
      <c r="D31" s="9">
        <v>3</v>
      </c>
      <c r="E31" s="9">
        <v>3</v>
      </c>
      <c r="F31" s="9">
        <v>3</v>
      </c>
      <c r="G31" s="9">
        <v>3</v>
      </c>
      <c r="H31" s="9">
        <v>3</v>
      </c>
      <c r="I31" s="9">
        <v>3</v>
      </c>
      <c r="J31" s="9">
        <v>3</v>
      </c>
      <c r="K31" s="9">
        <v>3</v>
      </c>
      <c r="L31" s="9">
        <v>3</v>
      </c>
      <c r="M31" s="9">
        <v>3</v>
      </c>
      <c r="N31" s="9">
        <v>3</v>
      </c>
      <c r="O31" s="9">
        <v>3</v>
      </c>
      <c r="P31" s="9">
        <v>3</v>
      </c>
      <c r="Q31" s="13">
        <f t="shared" si="0"/>
        <v>45</v>
      </c>
      <c r="R31">
        <f t="shared" si="1"/>
        <v>135</v>
      </c>
      <c r="S31">
        <f t="shared" si="2"/>
        <v>9</v>
      </c>
      <c r="V31" s="9">
        <v>4</v>
      </c>
    </row>
    <row r="32" spans="1:22" x14ac:dyDescent="0.25">
      <c r="A32" s="12">
        <v>26</v>
      </c>
      <c r="B32" s="9">
        <v>5</v>
      </c>
      <c r="C32" s="9">
        <v>5</v>
      </c>
      <c r="D32" s="9">
        <v>3</v>
      </c>
      <c r="E32" s="9">
        <v>3</v>
      </c>
      <c r="F32" s="9">
        <v>5</v>
      </c>
      <c r="G32" s="9">
        <v>4</v>
      </c>
      <c r="H32" s="9">
        <v>5</v>
      </c>
      <c r="I32" s="9">
        <v>5</v>
      </c>
      <c r="J32" s="9">
        <v>5</v>
      </c>
      <c r="K32" s="9">
        <v>5</v>
      </c>
      <c r="L32" s="9">
        <v>5</v>
      </c>
      <c r="M32" s="9">
        <v>5</v>
      </c>
      <c r="N32" s="9">
        <v>5</v>
      </c>
      <c r="O32" s="9">
        <v>5</v>
      </c>
      <c r="P32" s="9">
        <v>5</v>
      </c>
      <c r="Q32" s="13">
        <f t="shared" si="0"/>
        <v>70</v>
      </c>
      <c r="R32">
        <f t="shared" si="1"/>
        <v>350</v>
      </c>
      <c r="S32">
        <f t="shared" si="2"/>
        <v>25</v>
      </c>
      <c r="V32" s="9">
        <v>4</v>
      </c>
    </row>
    <row r="33" spans="1:22" x14ac:dyDescent="0.25">
      <c r="A33" s="12">
        <v>27</v>
      </c>
      <c r="B33" s="9">
        <v>5</v>
      </c>
      <c r="C33" s="9">
        <v>5</v>
      </c>
      <c r="D33" s="9">
        <v>5</v>
      </c>
      <c r="E33" s="9">
        <v>3</v>
      </c>
      <c r="F33" s="9">
        <v>5</v>
      </c>
      <c r="G33" s="9">
        <v>3</v>
      </c>
      <c r="H33" s="9">
        <v>5</v>
      </c>
      <c r="I33" s="9">
        <v>5</v>
      </c>
      <c r="J33" s="9">
        <v>5</v>
      </c>
      <c r="K33" s="9">
        <v>5</v>
      </c>
      <c r="L33" s="9">
        <v>5</v>
      </c>
      <c r="M33" s="9">
        <v>5</v>
      </c>
      <c r="N33" s="9">
        <v>5</v>
      </c>
      <c r="O33" s="9">
        <v>5</v>
      </c>
      <c r="P33" s="9">
        <v>5</v>
      </c>
      <c r="Q33" s="13">
        <f t="shared" si="0"/>
        <v>71</v>
      </c>
      <c r="R33">
        <f t="shared" si="1"/>
        <v>355</v>
      </c>
      <c r="S33">
        <f t="shared" si="2"/>
        <v>25</v>
      </c>
      <c r="V33" s="9">
        <v>4</v>
      </c>
    </row>
    <row r="34" spans="1:22" x14ac:dyDescent="0.25">
      <c r="A34" s="12">
        <v>28</v>
      </c>
      <c r="B34" s="9">
        <v>2</v>
      </c>
      <c r="C34" s="9">
        <v>3</v>
      </c>
      <c r="D34" s="9">
        <v>4</v>
      </c>
      <c r="E34" s="9">
        <v>4</v>
      </c>
      <c r="F34" s="9">
        <v>4</v>
      </c>
      <c r="G34" s="9">
        <v>4</v>
      </c>
      <c r="H34" s="9">
        <v>4</v>
      </c>
      <c r="I34" s="9">
        <v>4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13">
        <f t="shared" si="0"/>
        <v>43</v>
      </c>
      <c r="R34">
        <f t="shared" si="1"/>
        <v>86</v>
      </c>
      <c r="S34">
        <f t="shared" si="2"/>
        <v>4</v>
      </c>
      <c r="V34" s="9">
        <v>5</v>
      </c>
    </row>
    <row r="35" spans="1:22" x14ac:dyDescent="0.25">
      <c r="A35" s="12">
        <v>29</v>
      </c>
      <c r="B35" s="9">
        <v>5</v>
      </c>
      <c r="C35" s="9">
        <v>3</v>
      </c>
      <c r="D35" s="9">
        <v>5</v>
      </c>
      <c r="E35" s="9">
        <v>4</v>
      </c>
      <c r="F35" s="9">
        <v>4</v>
      </c>
      <c r="G35" s="9">
        <v>3</v>
      </c>
      <c r="H35" s="9">
        <v>4</v>
      </c>
      <c r="I35" s="9">
        <v>4</v>
      </c>
      <c r="J35" s="9">
        <v>5</v>
      </c>
      <c r="K35" s="9">
        <v>5</v>
      </c>
      <c r="L35" s="9">
        <v>5</v>
      </c>
      <c r="M35" s="9">
        <v>5</v>
      </c>
      <c r="N35" s="9">
        <v>5</v>
      </c>
      <c r="O35" s="9">
        <v>5</v>
      </c>
      <c r="P35" s="9">
        <v>5</v>
      </c>
      <c r="Q35" s="13">
        <f t="shared" si="0"/>
        <v>67</v>
      </c>
      <c r="R35">
        <f t="shared" si="1"/>
        <v>335</v>
      </c>
      <c r="S35">
        <f t="shared" si="2"/>
        <v>25</v>
      </c>
      <c r="V35" s="9">
        <v>5</v>
      </c>
    </row>
    <row r="36" spans="1:22" x14ac:dyDescent="0.25">
      <c r="A36" s="12">
        <v>30</v>
      </c>
      <c r="B36" s="9">
        <v>4</v>
      </c>
      <c r="C36" s="9">
        <v>4</v>
      </c>
      <c r="D36" s="9">
        <v>4</v>
      </c>
      <c r="E36" s="9">
        <v>3</v>
      </c>
      <c r="F36" s="9">
        <v>4</v>
      </c>
      <c r="G36" s="9">
        <v>3</v>
      </c>
      <c r="H36" s="9">
        <v>4</v>
      </c>
      <c r="I36" s="9">
        <v>4</v>
      </c>
      <c r="J36" s="9">
        <v>4</v>
      </c>
      <c r="K36" s="9">
        <v>4</v>
      </c>
      <c r="L36" s="9">
        <v>4</v>
      </c>
      <c r="M36" s="9">
        <v>4</v>
      </c>
      <c r="N36" s="9">
        <v>4</v>
      </c>
      <c r="O36" s="9">
        <v>4</v>
      </c>
      <c r="P36" s="9">
        <v>4</v>
      </c>
      <c r="Q36" s="13">
        <f t="shared" si="0"/>
        <v>58</v>
      </c>
      <c r="R36">
        <f t="shared" si="1"/>
        <v>232</v>
      </c>
      <c r="S36">
        <f t="shared" si="2"/>
        <v>16</v>
      </c>
      <c r="V36" s="9">
        <v>5</v>
      </c>
    </row>
    <row r="37" spans="1:22" x14ac:dyDescent="0.25">
      <c r="A37" s="12">
        <v>31</v>
      </c>
      <c r="B37" s="9">
        <v>4</v>
      </c>
      <c r="C37" s="9">
        <v>3</v>
      </c>
      <c r="D37" s="9">
        <v>5</v>
      </c>
      <c r="E37" s="9">
        <v>5</v>
      </c>
      <c r="F37" s="9">
        <v>5</v>
      </c>
      <c r="G37" s="9">
        <v>5</v>
      </c>
      <c r="H37" s="9">
        <v>5</v>
      </c>
      <c r="I37" s="9">
        <v>5</v>
      </c>
      <c r="J37" s="9">
        <v>4</v>
      </c>
      <c r="K37" s="9">
        <v>4</v>
      </c>
      <c r="L37" s="9">
        <v>4</v>
      </c>
      <c r="M37" s="9">
        <v>4</v>
      </c>
      <c r="N37" s="9">
        <v>4</v>
      </c>
      <c r="O37" s="9">
        <v>4</v>
      </c>
      <c r="P37" s="9">
        <v>4</v>
      </c>
      <c r="Q37" s="13">
        <f t="shared" si="0"/>
        <v>65</v>
      </c>
      <c r="R37">
        <f t="shared" si="1"/>
        <v>260</v>
      </c>
      <c r="S37">
        <f t="shared" si="2"/>
        <v>16</v>
      </c>
      <c r="V37" s="9">
        <v>4</v>
      </c>
    </row>
    <row r="38" spans="1:22" x14ac:dyDescent="0.25">
      <c r="A38" s="12">
        <v>32</v>
      </c>
      <c r="B38" s="9">
        <v>3</v>
      </c>
      <c r="C38" s="9">
        <v>5</v>
      </c>
      <c r="D38" s="9">
        <v>3</v>
      </c>
      <c r="E38" s="9">
        <v>3</v>
      </c>
      <c r="F38" s="9">
        <v>5</v>
      </c>
      <c r="G38" s="9">
        <v>5</v>
      </c>
      <c r="H38" s="9">
        <v>5</v>
      </c>
      <c r="I38" s="9">
        <v>5</v>
      </c>
      <c r="J38" s="9">
        <v>3</v>
      </c>
      <c r="K38" s="9">
        <v>3</v>
      </c>
      <c r="L38" s="9">
        <v>3</v>
      </c>
      <c r="M38" s="9">
        <v>3</v>
      </c>
      <c r="N38" s="9">
        <v>3</v>
      </c>
      <c r="O38" s="9">
        <v>3</v>
      </c>
      <c r="P38" s="9">
        <v>3</v>
      </c>
      <c r="Q38" s="13">
        <f t="shared" si="0"/>
        <v>55</v>
      </c>
      <c r="R38">
        <f t="shared" si="1"/>
        <v>165</v>
      </c>
      <c r="S38">
        <f t="shared" si="2"/>
        <v>9</v>
      </c>
      <c r="V38" s="9">
        <v>4</v>
      </c>
    </row>
    <row r="39" spans="1:22" x14ac:dyDescent="0.25">
      <c r="A39" s="12">
        <v>33</v>
      </c>
      <c r="B39" s="9">
        <v>4</v>
      </c>
      <c r="C39" s="9">
        <v>3</v>
      </c>
      <c r="D39" s="9">
        <v>4</v>
      </c>
      <c r="E39" s="9">
        <v>5</v>
      </c>
      <c r="F39" s="9">
        <v>4</v>
      </c>
      <c r="G39" s="9">
        <v>5</v>
      </c>
      <c r="H39" s="9">
        <v>4</v>
      </c>
      <c r="I39" s="9">
        <v>4</v>
      </c>
      <c r="J39" s="9">
        <v>4</v>
      </c>
      <c r="K39" s="9">
        <v>5</v>
      </c>
      <c r="L39" s="9">
        <v>5</v>
      </c>
      <c r="M39" s="9">
        <v>4</v>
      </c>
      <c r="N39" s="9">
        <v>4</v>
      </c>
      <c r="O39" s="9">
        <v>4</v>
      </c>
      <c r="P39" s="9">
        <v>4</v>
      </c>
      <c r="Q39" s="13">
        <f t="shared" si="0"/>
        <v>63</v>
      </c>
      <c r="R39">
        <f t="shared" si="1"/>
        <v>252</v>
      </c>
      <c r="S39">
        <f t="shared" si="2"/>
        <v>16</v>
      </c>
      <c r="V39" s="9">
        <v>4</v>
      </c>
    </row>
    <row r="40" spans="1:22" x14ac:dyDescent="0.25">
      <c r="A40" s="12">
        <v>34</v>
      </c>
      <c r="B40" s="9">
        <v>3</v>
      </c>
      <c r="C40" s="9">
        <v>3</v>
      </c>
      <c r="D40" s="9">
        <v>3</v>
      </c>
      <c r="E40" s="9">
        <v>4</v>
      </c>
      <c r="F40" s="9">
        <v>4</v>
      </c>
      <c r="G40" s="9">
        <v>4</v>
      </c>
      <c r="H40" s="9">
        <v>4</v>
      </c>
      <c r="I40" s="9">
        <v>4</v>
      </c>
      <c r="J40" s="9">
        <v>3</v>
      </c>
      <c r="K40" s="9">
        <v>3</v>
      </c>
      <c r="L40" s="9">
        <v>3</v>
      </c>
      <c r="M40" s="9">
        <v>3</v>
      </c>
      <c r="N40" s="9">
        <v>3</v>
      </c>
      <c r="O40" s="9">
        <v>3</v>
      </c>
      <c r="P40" s="9">
        <v>3</v>
      </c>
      <c r="Q40" s="13">
        <f t="shared" si="0"/>
        <v>50</v>
      </c>
      <c r="R40">
        <f t="shared" si="1"/>
        <v>150</v>
      </c>
      <c r="S40">
        <f t="shared" si="2"/>
        <v>9</v>
      </c>
      <c r="V40" s="9">
        <v>2</v>
      </c>
    </row>
    <row r="41" spans="1:22" x14ac:dyDescent="0.25">
      <c r="A41" s="12">
        <v>35</v>
      </c>
      <c r="B41" s="9">
        <v>4</v>
      </c>
      <c r="C41" s="9">
        <v>4</v>
      </c>
      <c r="D41" s="9">
        <v>4</v>
      </c>
      <c r="E41" s="9">
        <v>3</v>
      </c>
      <c r="F41" s="9">
        <v>4</v>
      </c>
      <c r="G41" s="9">
        <v>4</v>
      </c>
      <c r="H41" s="9">
        <v>4</v>
      </c>
      <c r="I41" s="9">
        <v>4</v>
      </c>
      <c r="J41" s="9">
        <v>4</v>
      </c>
      <c r="K41" s="9">
        <v>4</v>
      </c>
      <c r="L41" s="9">
        <v>4</v>
      </c>
      <c r="M41" s="9">
        <v>5</v>
      </c>
      <c r="N41" s="9">
        <v>5</v>
      </c>
      <c r="O41" s="9">
        <v>4</v>
      </c>
      <c r="P41" s="9">
        <v>4</v>
      </c>
      <c r="Q41" s="13">
        <f t="shared" si="0"/>
        <v>61</v>
      </c>
      <c r="R41">
        <f t="shared" si="1"/>
        <v>244</v>
      </c>
      <c r="S41">
        <f t="shared" si="2"/>
        <v>16</v>
      </c>
      <c r="V41" s="9">
        <v>4</v>
      </c>
    </row>
    <row r="42" spans="1:22" x14ac:dyDescent="0.25">
      <c r="A42" s="12">
        <v>36</v>
      </c>
      <c r="B42" s="9">
        <v>4</v>
      </c>
      <c r="C42" s="9">
        <v>5</v>
      </c>
      <c r="D42" s="9">
        <v>4</v>
      </c>
      <c r="E42" s="9">
        <v>4</v>
      </c>
      <c r="F42" s="9">
        <v>5</v>
      </c>
      <c r="G42" s="9">
        <v>4</v>
      </c>
      <c r="H42" s="9">
        <v>4</v>
      </c>
      <c r="I42" s="9">
        <v>4</v>
      </c>
      <c r="J42" s="9">
        <v>4</v>
      </c>
      <c r="K42" s="9">
        <v>4</v>
      </c>
      <c r="L42" s="9">
        <v>5</v>
      </c>
      <c r="M42" s="9">
        <v>4</v>
      </c>
      <c r="N42" s="9">
        <v>4</v>
      </c>
      <c r="O42" s="9">
        <v>4</v>
      </c>
      <c r="P42" s="9">
        <v>4</v>
      </c>
      <c r="Q42" s="13">
        <f t="shared" si="0"/>
        <v>63</v>
      </c>
      <c r="R42">
        <f t="shared" si="1"/>
        <v>252</v>
      </c>
      <c r="S42">
        <f t="shared" si="2"/>
        <v>16</v>
      </c>
      <c r="V42" s="9">
        <v>3</v>
      </c>
    </row>
    <row r="43" spans="1:22" x14ac:dyDescent="0.25">
      <c r="A43" s="12">
        <v>37</v>
      </c>
      <c r="B43" s="9">
        <v>5</v>
      </c>
      <c r="C43" s="9">
        <v>5</v>
      </c>
      <c r="D43" s="9">
        <v>5</v>
      </c>
      <c r="E43" s="9">
        <v>5</v>
      </c>
      <c r="F43" s="9">
        <v>5</v>
      </c>
      <c r="G43" s="9">
        <v>5</v>
      </c>
      <c r="H43" s="9">
        <v>5</v>
      </c>
      <c r="I43" s="9">
        <v>5</v>
      </c>
      <c r="J43" s="9">
        <v>5</v>
      </c>
      <c r="K43" s="9">
        <v>5</v>
      </c>
      <c r="L43" s="9">
        <v>4</v>
      </c>
      <c r="M43" s="9">
        <v>5</v>
      </c>
      <c r="N43" s="9">
        <v>4</v>
      </c>
      <c r="O43" s="9">
        <v>5</v>
      </c>
      <c r="P43" s="9">
        <v>5</v>
      </c>
      <c r="Q43" s="13">
        <f t="shared" si="0"/>
        <v>73</v>
      </c>
      <c r="R43">
        <f t="shared" si="1"/>
        <v>365</v>
      </c>
      <c r="S43">
        <f t="shared" si="2"/>
        <v>25</v>
      </c>
      <c r="V43" s="9">
        <v>5</v>
      </c>
    </row>
    <row r="44" spans="1:22" x14ac:dyDescent="0.25">
      <c r="A44" s="12">
        <v>38</v>
      </c>
      <c r="B44" s="9">
        <v>5</v>
      </c>
      <c r="C44" s="9">
        <v>4</v>
      </c>
      <c r="D44" s="9">
        <v>4</v>
      </c>
      <c r="E44" s="9">
        <v>5</v>
      </c>
      <c r="F44" s="9">
        <v>5</v>
      </c>
      <c r="G44" s="9">
        <v>5</v>
      </c>
      <c r="H44" s="9">
        <v>4</v>
      </c>
      <c r="I44" s="9">
        <v>5</v>
      </c>
      <c r="J44" s="9">
        <v>5</v>
      </c>
      <c r="K44" s="9">
        <v>4</v>
      </c>
      <c r="L44" s="9">
        <v>5</v>
      </c>
      <c r="M44" s="9">
        <v>4</v>
      </c>
      <c r="N44" s="9">
        <v>5</v>
      </c>
      <c r="O44" s="9">
        <v>5</v>
      </c>
      <c r="P44" s="9">
        <v>5</v>
      </c>
      <c r="Q44" s="13">
        <f t="shared" si="0"/>
        <v>70</v>
      </c>
      <c r="R44">
        <f t="shared" si="1"/>
        <v>350</v>
      </c>
      <c r="S44">
        <f t="shared" si="2"/>
        <v>25</v>
      </c>
      <c r="V44" s="9">
        <v>5</v>
      </c>
    </row>
    <row r="45" spans="1:22" x14ac:dyDescent="0.25">
      <c r="A45" s="12">
        <v>39</v>
      </c>
      <c r="B45" s="9">
        <v>3</v>
      </c>
      <c r="C45" s="9">
        <v>5</v>
      </c>
      <c r="D45" s="9">
        <v>3</v>
      </c>
      <c r="E45" s="9">
        <v>5</v>
      </c>
      <c r="F45" s="9">
        <v>3</v>
      </c>
      <c r="G45" s="9">
        <v>3</v>
      </c>
      <c r="H45" s="9">
        <v>5</v>
      </c>
      <c r="I45" s="9">
        <v>5</v>
      </c>
      <c r="J45" s="9">
        <v>3</v>
      </c>
      <c r="K45" s="9">
        <v>3</v>
      </c>
      <c r="L45" s="9">
        <v>3</v>
      </c>
      <c r="M45" s="9">
        <v>3</v>
      </c>
      <c r="N45" s="9">
        <v>3</v>
      </c>
      <c r="O45" s="9">
        <v>3</v>
      </c>
      <c r="P45" s="9">
        <v>3</v>
      </c>
      <c r="Q45" s="13">
        <f t="shared" si="0"/>
        <v>53</v>
      </c>
      <c r="R45">
        <f t="shared" si="1"/>
        <v>159</v>
      </c>
      <c r="S45">
        <f t="shared" si="2"/>
        <v>9</v>
      </c>
      <c r="V45" s="9">
        <v>2</v>
      </c>
    </row>
    <row r="46" spans="1:22" x14ac:dyDescent="0.25">
      <c r="A46" s="12">
        <v>40</v>
      </c>
      <c r="B46" s="9">
        <v>3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13">
        <f t="shared" si="0"/>
        <v>59</v>
      </c>
      <c r="R46">
        <f t="shared" si="1"/>
        <v>177</v>
      </c>
      <c r="S46">
        <f t="shared" si="2"/>
        <v>9</v>
      </c>
      <c r="V46" s="9">
        <v>5</v>
      </c>
    </row>
    <row r="47" spans="1:22" x14ac:dyDescent="0.25">
      <c r="A47" s="12">
        <v>41</v>
      </c>
      <c r="B47" s="9">
        <v>4</v>
      </c>
      <c r="C47" s="9">
        <v>3</v>
      </c>
      <c r="D47" s="9">
        <v>3</v>
      </c>
      <c r="E47" s="9">
        <v>3</v>
      </c>
      <c r="F47" s="9">
        <v>3</v>
      </c>
      <c r="G47" s="9">
        <v>3</v>
      </c>
      <c r="H47" s="9">
        <v>3</v>
      </c>
      <c r="I47" s="9">
        <v>3</v>
      </c>
      <c r="J47" s="9">
        <v>4</v>
      </c>
      <c r="K47" s="9">
        <v>4</v>
      </c>
      <c r="L47" s="9">
        <v>4</v>
      </c>
      <c r="M47" s="9">
        <v>4</v>
      </c>
      <c r="N47" s="9">
        <v>4</v>
      </c>
      <c r="O47" s="9">
        <v>4</v>
      </c>
      <c r="P47" s="9">
        <v>4</v>
      </c>
      <c r="Q47" s="13">
        <f t="shared" si="0"/>
        <v>53</v>
      </c>
      <c r="R47">
        <f t="shared" si="1"/>
        <v>212</v>
      </c>
      <c r="S47">
        <f t="shared" si="2"/>
        <v>16</v>
      </c>
      <c r="V47" s="9">
        <v>4</v>
      </c>
    </row>
    <row r="48" spans="1:22" x14ac:dyDescent="0.25">
      <c r="A48" s="12">
        <v>42</v>
      </c>
      <c r="B48" s="9">
        <v>3</v>
      </c>
      <c r="C48" s="9">
        <v>2</v>
      </c>
      <c r="D48" s="9">
        <v>2</v>
      </c>
      <c r="E48" s="9">
        <v>2</v>
      </c>
      <c r="F48" s="9">
        <v>2</v>
      </c>
      <c r="G48" s="9">
        <v>2</v>
      </c>
      <c r="H48" s="9">
        <v>2</v>
      </c>
      <c r="I48" s="9">
        <v>2</v>
      </c>
      <c r="J48" s="9">
        <v>3</v>
      </c>
      <c r="K48" s="9">
        <v>3</v>
      </c>
      <c r="L48" s="9">
        <v>3</v>
      </c>
      <c r="M48" s="9">
        <v>3</v>
      </c>
      <c r="N48" s="9">
        <v>3</v>
      </c>
      <c r="O48" s="9">
        <v>3</v>
      </c>
      <c r="P48" s="9">
        <v>3</v>
      </c>
      <c r="Q48" s="13">
        <f t="shared" si="0"/>
        <v>38</v>
      </c>
      <c r="R48">
        <f t="shared" si="1"/>
        <v>114</v>
      </c>
      <c r="S48">
        <f t="shared" si="2"/>
        <v>9</v>
      </c>
      <c r="V48" s="9">
        <v>4</v>
      </c>
    </row>
    <row r="49" spans="1:22" x14ac:dyDescent="0.25">
      <c r="A49" s="12">
        <v>43</v>
      </c>
      <c r="B49" s="9">
        <v>4</v>
      </c>
      <c r="C49" s="9">
        <v>4</v>
      </c>
      <c r="D49" s="9">
        <v>4</v>
      </c>
      <c r="E49" s="9">
        <v>4</v>
      </c>
      <c r="F49" s="9">
        <v>4</v>
      </c>
      <c r="G49" s="9">
        <v>4</v>
      </c>
      <c r="H49" s="9">
        <v>4</v>
      </c>
      <c r="I49" s="9">
        <v>4</v>
      </c>
      <c r="J49" s="9">
        <v>4</v>
      </c>
      <c r="K49" s="9">
        <v>4</v>
      </c>
      <c r="L49" s="9">
        <v>4</v>
      </c>
      <c r="M49" s="9">
        <v>4</v>
      </c>
      <c r="N49" s="9">
        <v>4</v>
      </c>
      <c r="O49" s="9">
        <v>4</v>
      </c>
      <c r="P49" s="9">
        <v>4</v>
      </c>
      <c r="Q49" s="13">
        <f t="shared" si="0"/>
        <v>60</v>
      </c>
      <c r="R49">
        <f t="shared" si="1"/>
        <v>240</v>
      </c>
      <c r="S49">
        <f t="shared" si="2"/>
        <v>16</v>
      </c>
      <c r="V49" s="9">
        <v>3</v>
      </c>
    </row>
    <row r="50" spans="1:22" x14ac:dyDescent="0.25">
      <c r="A50" s="12">
        <v>44</v>
      </c>
      <c r="B50" s="9">
        <v>4</v>
      </c>
      <c r="C50" s="9">
        <v>4</v>
      </c>
      <c r="D50" s="9">
        <v>4</v>
      </c>
      <c r="E50" s="9">
        <v>4</v>
      </c>
      <c r="F50" s="9">
        <v>4</v>
      </c>
      <c r="G50" s="9">
        <v>4</v>
      </c>
      <c r="H50" s="9">
        <v>4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4</v>
      </c>
      <c r="O50" s="9">
        <v>4</v>
      </c>
      <c r="P50" s="9">
        <v>4</v>
      </c>
      <c r="Q50" s="13">
        <f t="shared" si="0"/>
        <v>60</v>
      </c>
      <c r="R50">
        <f t="shared" si="1"/>
        <v>240</v>
      </c>
      <c r="S50">
        <f t="shared" si="2"/>
        <v>16</v>
      </c>
      <c r="V50" s="9">
        <v>4</v>
      </c>
    </row>
    <row r="51" spans="1:22" x14ac:dyDescent="0.25">
      <c r="A51" s="12">
        <v>45</v>
      </c>
      <c r="B51" s="9">
        <v>4</v>
      </c>
      <c r="C51" s="9">
        <v>3</v>
      </c>
      <c r="D51" s="9">
        <v>3</v>
      </c>
      <c r="E51" s="9">
        <v>3</v>
      </c>
      <c r="F51" s="9">
        <v>3</v>
      </c>
      <c r="G51" s="9">
        <v>3</v>
      </c>
      <c r="H51" s="9">
        <v>3</v>
      </c>
      <c r="I51" s="9">
        <v>3</v>
      </c>
      <c r="J51" s="9">
        <v>4</v>
      </c>
      <c r="K51" s="9">
        <v>4</v>
      </c>
      <c r="L51" s="9">
        <v>4</v>
      </c>
      <c r="M51" s="9">
        <v>4</v>
      </c>
      <c r="N51" s="9">
        <v>4</v>
      </c>
      <c r="O51" s="9">
        <v>4</v>
      </c>
      <c r="P51" s="9">
        <v>4</v>
      </c>
      <c r="Q51" s="13">
        <f t="shared" si="0"/>
        <v>53</v>
      </c>
      <c r="R51">
        <f t="shared" si="1"/>
        <v>212</v>
      </c>
      <c r="S51">
        <f t="shared" si="2"/>
        <v>16</v>
      </c>
      <c r="V51" s="9">
        <v>3</v>
      </c>
    </row>
    <row r="52" spans="1:22" x14ac:dyDescent="0.25">
      <c r="A52" s="12">
        <v>46</v>
      </c>
      <c r="B52" s="9">
        <v>4</v>
      </c>
      <c r="C52" s="9">
        <v>3</v>
      </c>
      <c r="D52" s="9">
        <v>5</v>
      </c>
      <c r="E52" s="9">
        <v>4</v>
      </c>
      <c r="F52" s="9">
        <v>5</v>
      </c>
      <c r="G52" s="9">
        <v>4</v>
      </c>
      <c r="H52" s="9">
        <v>5</v>
      </c>
      <c r="I52" s="9">
        <v>5</v>
      </c>
      <c r="J52" s="9">
        <v>4</v>
      </c>
      <c r="K52" s="9">
        <v>4</v>
      </c>
      <c r="L52" s="9">
        <v>4</v>
      </c>
      <c r="M52" s="9">
        <v>4</v>
      </c>
      <c r="N52" s="9">
        <v>4</v>
      </c>
      <c r="O52" s="9">
        <v>4</v>
      </c>
      <c r="P52" s="9">
        <v>4</v>
      </c>
      <c r="Q52" s="13">
        <f t="shared" si="0"/>
        <v>63</v>
      </c>
      <c r="R52">
        <f t="shared" si="1"/>
        <v>252</v>
      </c>
      <c r="S52">
        <f t="shared" si="2"/>
        <v>16</v>
      </c>
      <c r="V52" s="9">
        <v>4</v>
      </c>
    </row>
    <row r="53" spans="1:22" x14ac:dyDescent="0.25">
      <c r="A53" s="12">
        <v>47</v>
      </c>
      <c r="B53" s="9">
        <v>4</v>
      </c>
      <c r="C53" s="9">
        <v>5</v>
      </c>
      <c r="D53" s="9">
        <v>3</v>
      </c>
      <c r="E53" s="9">
        <v>4</v>
      </c>
      <c r="F53" s="9">
        <v>5</v>
      </c>
      <c r="G53" s="9">
        <v>4</v>
      </c>
      <c r="H53" s="9">
        <v>4</v>
      </c>
      <c r="I53" s="9">
        <v>5</v>
      </c>
      <c r="J53" s="9">
        <v>4</v>
      </c>
      <c r="K53" s="9">
        <v>4</v>
      </c>
      <c r="L53" s="9">
        <v>4</v>
      </c>
      <c r="M53" s="9">
        <v>4</v>
      </c>
      <c r="N53" s="9">
        <v>4</v>
      </c>
      <c r="O53" s="9">
        <v>4</v>
      </c>
      <c r="P53" s="9">
        <v>4</v>
      </c>
      <c r="Q53" s="13">
        <f t="shared" si="0"/>
        <v>62</v>
      </c>
      <c r="R53">
        <f t="shared" si="1"/>
        <v>248</v>
      </c>
      <c r="S53">
        <f t="shared" si="2"/>
        <v>16</v>
      </c>
      <c r="V53" s="9">
        <v>4</v>
      </c>
    </row>
    <row r="54" spans="1:22" x14ac:dyDescent="0.25">
      <c r="A54" s="12">
        <v>48</v>
      </c>
      <c r="B54" s="9">
        <v>5</v>
      </c>
      <c r="C54" s="9">
        <v>4</v>
      </c>
      <c r="D54" s="9">
        <v>4</v>
      </c>
      <c r="E54" s="9">
        <v>5</v>
      </c>
      <c r="F54" s="9">
        <v>4</v>
      </c>
      <c r="G54" s="9">
        <v>5</v>
      </c>
      <c r="H54" s="9">
        <v>4</v>
      </c>
      <c r="I54" s="9">
        <v>4</v>
      </c>
      <c r="J54" s="9">
        <v>5</v>
      </c>
      <c r="K54" s="9">
        <v>5</v>
      </c>
      <c r="L54" s="9">
        <v>5</v>
      </c>
      <c r="M54" s="9">
        <v>5</v>
      </c>
      <c r="N54" s="9">
        <v>5</v>
      </c>
      <c r="O54" s="9">
        <v>5</v>
      </c>
      <c r="P54" s="9">
        <v>5</v>
      </c>
      <c r="Q54" s="13">
        <f t="shared" si="0"/>
        <v>70</v>
      </c>
      <c r="R54">
        <f t="shared" si="1"/>
        <v>350</v>
      </c>
      <c r="S54">
        <f t="shared" si="2"/>
        <v>25</v>
      </c>
      <c r="V54" s="9">
        <v>5</v>
      </c>
    </row>
    <row r="55" spans="1:22" x14ac:dyDescent="0.25">
      <c r="A55" s="12">
        <v>49</v>
      </c>
      <c r="B55" s="9">
        <v>5</v>
      </c>
      <c r="C55" s="9">
        <v>5</v>
      </c>
      <c r="D55" s="9">
        <v>5</v>
      </c>
      <c r="E55" s="9">
        <v>5</v>
      </c>
      <c r="F55" s="9">
        <v>5</v>
      </c>
      <c r="G55" s="9">
        <v>5</v>
      </c>
      <c r="H55" s="9">
        <v>5</v>
      </c>
      <c r="I55" s="9">
        <v>5</v>
      </c>
      <c r="J55" s="9">
        <v>5</v>
      </c>
      <c r="K55" s="9">
        <v>4</v>
      </c>
      <c r="L55" s="9">
        <v>4</v>
      </c>
      <c r="M55" s="9">
        <v>5</v>
      </c>
      <c r="N55" s="9">
        <v>4</v>
      </c>
      <c r="O55" s="9">
        <v>3</v>
      </c>
      <c r="P55" s="9">
        <v>5</v>
      </c>
      <c r="Q55" s="13">
        <f t="shared" si="0"/>
        <v>70</v>
      </c>
      <c r="R55">
        <f t="shared" si="1"/>
        <v>350</v>
      </c>
      <c r="S55">
        <f t="shared" si="2"/>
        <v>25</v>
      </c>
      <c r="V55" s="9">
        <v>5</v>
      </c>
    </row>
    <row r="56" spans="1:22" x14ac:dyDescent="0.25">
      <c r="A56" s="12">
        <v>50</v>
      </c>
      <c r="B56" s="9">
        <v>5</v>
      </c>
      <c r="C56" s="9">
        <v>5</v>
      </c>
      <c r="D56" s="9">
        <v>5</v>
      </c>
      <c r="E56" s="9">
        <v>5</v>
      </c>
      <c r="F56" s="9">
        <v>5</v>
      </c>
      <c r="G56" s="9">
        <v>5</v>
      </c>
      <c r="H56" s="9">
        <v>5</v>
      </c>
      <c r="I56" s="9">
        <v>5</v>
      </c>
      <c r="J56" s="9">
        <v>4</v>
      </c>
      <c r="K56" s="9">
        <v>5</v>
      </c>
      <c r="L56" s="9">
        <v>5</v>
      </c>
      <c r="M56" s="9">
        <v>3</v>
      </c>
      <c r="N56" s="9">
        <v>3</v>
      </c>
      <c r="O56" s="9">
        <v>3</v>
      </c>
      <c r="P56" s="9">
        <v>5</v>
      </c>
      <c r="Q56" s="13">
        <f t="shared" si="0"/>
        <v>68</v>
      </c>
      <c r="R56">
        <f t="shared" si="1"/>
        <v>340</v>
      </c>
      <c r="S56">
        <f t="shared" si="2"/>
        <v>25</v>
      </c>
      <c r="V56" s="9">
        <v>3</v>
      </c>
    </row>
    <row r="57" spans="1:22" x14ac:dyDescent="0.25">
      <c r="A57" s="12">
        <v>51</v>
      </c>
      <c r="B57" s="9">
        <v>5</v>
      </c>
      <c r="C57" s="9">
        <v>5</v>
      </c>
      <c r="D57" s="9">
        <v>5</v>
      </c>
      <c r="E57" s="9">
        <v>5</v>
      </c>
      <c r="F57" s="9">
        <v>5</v>
      </c>
      <c r="G57" s="9">
        <v>5</v>
      </c>
      <c r="H57" s="9">
        <v>5</v>
      </c>
      <c r="I57" s="9">
        <v>5</v>
      </c>
      <c r="J57" s="9">
        <v>3</v>
      </c>
      <c r="K57" s="9">
        <v>5</v>
      </c>
      <c r="L57" s="9">
        <v>3</v>
      </c>
      <c r="M57" s="9">
        <v>5</v>
      </c>
      <c r="N57" s="9">
        <v>5</v>
      </c>
      <c r="O57" s="9">
        <v>5</v>
      </c>
      <c r="P57" s="9">
        <v>5</v>
      </c>
      <c r="Q57" s="13">
        <f t="shared" si="0"/>
        <v>71</v>
      </c>
      <c r="R57">
        <f t="shared" si="1"/>
        <v>355</v>
      </c>
      <c r="S57">
        <f t="shared" si="2"/>
        <v>25</v>
      </c>
      <c r="V57" s="9">
        <v>3</v>
      </c>
    </row>
    <row r="58" spans="1:22" x14ac:dyDescent="0.25">
      <c r="A58" s="12">
        <v>52</v>
      </c>
      <c r="B58" s="9">
        <v>3</v>
      </c>
      <c r="C58" s="9">
        <v>4</v>
      </c>
      <c r="D58" s="9">
        <v>4</v>
      </c>
      <c r="E58" s="9">
        <v>4</v>
      </c>
      <c r="F58" s="9">
        <v>4</v>
      </c>
      <c r="G58" s="9">
        <v>4</v>
      </c>
      <c r="H58" s="9">
        <v>4</v>
      </c>
      <c r="I58" s="9">
        <v>4</v>
      </c>
      <c r="J58" s="9">
        <v>3</v>
      </c>
      <c r="K58" s="9">
        <v>3</v>
      </c>
      <c r="L58" s="9">
        <v>3</v>
      </c>
      <c r="M58" s="9">
        <v>3</v>
      </c>
      <c r="N58" s="9">
        <v>3</v>
      </c>
      <c r="O58" s="9">
        <v>3</v>
      </c>
      <c r="P58" s="9">
        <v>3</v>
      </c>
      <c r="Q58" s="13">
        <f t="shared" si="0"/>
        <v>52</v>
      </c>
      <c r="R58">
        <f t="shared" si="1"/>
        <v>156</v>
      </c>
      <c r="S58">
        <f t="shared" si="2"/>
        <v>9</v>
      </c>
      <c r="V58" s="9">
        <v>4</v>
      </c>
    </row>
    <row r="59" spans="1:22" x14ac:dyDescent="0.25">
      <c r="A59" s="12">
        <v>53</v>
      </c>
      <c r="B59" s="9">
        <v>5</v>
      </c>
      <c r="C59" s="9">
        <v>3</v>
      </c>
      <c r="D59" s="9">
        <v>3</v>
      </c>
      <c r="E59" s="9">
        <v>3</v>
      </c>
      <c r="F59" s="9">
        <v>3</v>
      </c>
      <c r="G59" s="9">
        <v>3</v>
      </c>
      <c r="H59" s="9">
        <v>3</v>
      </c>
      <c r="I59" s="9">
        <v>3</v>
      </c>
      <c r="J59" s="9">
        <v>5</v>
      </c>
      <c r="K59" s="9">
        <v>5</v>
      </c>
      <c r="L59" s="9">
        <v>5</v>
      </c>
      <c r="M59" s="9">
        <v>5</v>
      </c>
      <c r="N59" s="9">
        <v>5</v>
      </c>
      <c r="O59" s="9">
        <v>5</v>
      </c>
      <c r="P59" s="9">
        <v>5</v>
      </c>
      <c r="Q59" s="13">
        <f t="shared" si="0"/>
        <v>61</v>
      </c>
      <c r="R59">
        <f t="shared" si="1"/>
        <v>305</v>
      </c>
      <c r="S59">
        <f t="shared" si="2"/>
        <v>25</v>
      </c>
      <c r="V59" s="9">
        <v>3</v>
      </c>
    </row>
    <row r="60" spans="1:22" x14ac:dyDescent="0.25">
      <c r="A60" s="12">
        <v>54</v>
      </c>
      <c r="B60" s="9">
        <v>3</v>
      </c>
      <c r="C60" s="9">
        <v>5</v>
      </c>
      <c r="D60" s="9">
        <v>4</v>
      </c>
      <c r="E60" s="9">
        <v>5</v>
      </c>
      <c r="F60" s="9">
        <v>5</v>
      </c>
      <c r="G60" s="9">
        <v>4</v>
      </c>
      <c r="H60" s="9">
        <v>5</v>
      </c>
      <c r="I60" s="9">
        <v>5</v>
      </c>
      <c r="J60" s="9">
        <v>3</v>
      </c>
      <c r="K60" s="9">
        <v>3</v>
      </c>
      <c r="L60" s="9">
        <v>3</v>
      </c>
      <c r="M60" s="9">
        <v>3</v>
      </c>
      <c r="N60" s="9">
        <v>3</v>
      </c>
      <c r="O60" s="9">
        <v>3</v>
      </c>
      <c r="P60" s="9">
        <v>3</v>
      </c>
      <c r="Q60" s="13">
        <f t="shared" si="0"/>
        <v>57</v>
      </c>
      <c r="R60">
        <f t="shared" si="1"/>
        <v>171</v>
      </c>
      <c r="S60">
        <f t="shared" si="2"/>
        <v>9</v>
      </c>
      <c r="V60" s="9">
        <v>4</v>
      </c>
    </row>
    <row r="61" spans="1:22" x14ac:dyDescent="0.25">
      <c r="A61" s="12">
        <v>55</v>
      </c>
      <c r="B61" s="9">
        <v>4</v>
      </c>
      <c r="C61" s="9">
        <v>5</v>
      </c>
      <c r="D61" s="9">
        <v>4</v>
      </c>
      <c r="E61" s="9">
        <v>4</v>
      </c>
      <c r="F61" s="9">
        <v>5</v>
      </c>
      <c r="G61" s="9">
        <v>3</v>
      </c>
      <c r="H61" s="9">
        <v>5</v>
      </c>
      <c r="I61" s="9">
        <v>3</v>
      </c>
      <c r="J61" s="9">
        <v>4</v>
      </c>
      <c r="K61" s="9">
        <v>3</v>
      </c>
      <c r="L61" s="9">
        <v>4</v>
      </c>
      <c r="M61" s="9">
        <v>4</v>
      </c>
      <c r="N61" s="9">
        <v>4</v>
      </c>
      <c r="O61" s="9">
        <v>4</v>
      </c>
      <c r="P61" s="9">
        <v>4</v>
      </c>
      <c r="Q61" s="13">
        <f t="shared" si="0"/>
        <v>60</v>
      </c>
      <c r="R61">
        <f t="shared" si="1"/>
        <v>240</v>
      </c>
      <c r="S61">
        <f t="shared" si="2"/>
        <v>16</v>
      </c>
      <c r="V61" s="9">
        <v>4</v>
      </c>
    </row>
    <row r="62" spans="1:22" x14ac:dyDescent="0.25">
      <c r="A62" s="12">
        <v>56</v>
      </c>
      <c r="B62" s="9">
        <v>4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4</v>
      </c>
      <c r="K62" s="9">
        <v>4</v>
      </c>
      <c r="L62" s="9">
        <v>3</v>
      </c>
      <c r="M62" s="9">
        <v>3</v>
      </c>
      <c r="N62" s="9">
        <v>3</v>
      </c>
      <c r="O62" s="9">
        <v>4</v>
      </c>
      <c r="P62" s="9">
        <v>4</v>
      </c>
      <c r="Q62" s="13">
        <f t="shared" si="0"/>
        <v>64</v>
      </c>
      <c r="R62">
        <f t="shared" si="1"/>
        <v>256</v>
      </c>
      <c r="S62">
        <f t="shared" si="2"/>
        <v>16</v>
      </c>
      <c r="V62" s="9">
        <v>4</v>
      </c>
    </row>
    <row r="63" spans="1:22" x14ac:dyDescent="0.25">
      <c r="A63" s="12">
        <v>57</v>
      </c>
      <c r="B63" s="9">
        <v>4</v>
      </c>
      <c r="C63" s="9">
        <v>2</v>
      </c>
      <c r="D63" s="9">
        <v>2</v>
      </c>
      <c r="E63" s="9">
        <v>2</v>
      </c>
      <c r="F63" s="9">
        <v>2</v>
      </c>
      <c r="G63" s="9">
        <v>2</v>
      </c>
      <c r="H63" s="9">
        <v>2</v>
      </c>
      <c r="I63" s="9">
        <v>2</v>
      </c>
      <c r="J63" s="9">
        <v>4</v>
      </c>
      <c r="K63" s="9">
        <v>4</v>
      </c>
      <c r="L63" s="9">
        <v>4</v>
      </c>
      <c r="M63" s="9">
        <v>4</v>
      </c>
      <c r="N63" s="9">
        <v>4</v>
      </c>
      <c r="O63" s="9">
        <v>4</v>
      </c>
      <c r="P63" s="9">
        <v>4</v>
      </c>
      <c r="Q63" s="13">
        <f t="shared" si="0"/>
        <v>46</v>
      </c>
      <c r="R63">
        <f t="shared" si="1"/>
        <v>184</v>
      </c>
      <c r="S63">
        <f t="shared" si="2"/>
        <v>16</v>
      </c>
      <c r="V63" s="9">
        <v>4</v>
      </c>
    </row>
    <row r="64" spans="1:22" x14ac:dyDescent="0.25">
      <c r="A64" s="12">
        <v>58</v>
      </c>
      <c r="B64" s="9">
        <v>3</v>
      </c>
      <c r="C64" s="9">
        <v>5</v>
      </c>
      <c r="D64" s="9">
        <v>5</v>
      </c>
      <c r="E64" s="9">
        <v>5</v>
      </c>
      <c r="F64" s="9">
        <v>5</v>
      </c>
      <c r="G64" s="9">
        <v>5</v>
      </c>
      <c r="H64" s="9">
        <v>5</v>
      </c>
      <c r="I64" s="9">
        <v>5</v>
      </c>
      <c r="J64" s="9">
        <v>3</v>
      </c>
      <c r="K64" s="9">
        <v>3</v>
      </c>
      <c r="L64" s="9">
        <v>3</v>
      </c>
      <c r="M64" s="9">
        <v>3</v>
      </c>
      <c r="N64" s="9">
        <v>3</v>
      </c>
      <c r="O64" s="9">
        <v>3</v>
      </c>
      <c r="P64" s="9">
        <v>3</v>
      </c>
      <c r="Q64" s="13">
        <f t="shared" si="0"/>
        <v>59</v>
      </c>
      <c r="R64">
        <f t="shared" si="1"/>
        <v>177</v>
      </c>
      <c r="S64">
        <f t="shared" si="2"/>
        <v>9</v>
      </c>
      <c r="V64" s="9">
        <v>4</v>
      </c>
    </row>
    <row r="65" spans="1:25" x14ac:dyDescent="0.25">
      <c r="A65" s="12">
        <v>59</v>
      </c>
      <c r="B65" s="9">
        <v>4</v>
      </c>
      <c r="C65" s="9">
        <v>4</v>
      </c>
      <c r="D65" s="9">
        <v>4</v>
      </c>
      <c r="E65" s="9">
        <v>4</v>
      </c>
      <c r="F65" s="9">
        <v>4</v>
      </c>
      <c r="G65" s="9">
        <v>4</v>
      </c>
      <c r="H65" s="9">
        <v>4</v>
      </c>
      <c r="I65" s="9">
        <v>4</v>
      </c>
      <c r="J65" s="9">
        <v>4</v>
      </c>
      <c r="K65" s="9">
        <v>4</v>
      </c>
      <c r="L65" s="9">
        <v>4</v>
      </c>
      <c r="M65" s="9">
        <v>4</v>
      </c>
      <c r="N65" s="9">
        <v>4</v>
      </c>
      <c r="O65" s="9">
        <v>4</v>
      </c>
      <c r="P65" s="9">
        <v>4</v>
      </c>
      <c r="Q65" s="13">
        <f t="shared" si="0"/>
        <v>60</v>
      </c>
      <c r="R65">
        <f t="shared" si="1"/>
        <v>240</v>
      </c>
      <c r="S65">
        <f t="shared" si="2"/>
        <v>16</v>
      </c>
      <c r="V65" s="9">
        <v>5</v>
      </c>
    </row>
    <row r="66" spans="1:25" x14ac:dyDescent="0.25">
      <c r="A66" s="39" t="s">
        <v>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8">
        <f>SUM(Q7:Q65)</f>
        <v>3583</v>
      </c>
      <c r="S66">
        <v>160</v>
      </c>
      <c r="T66">
        <v>539</v>
      </c>
      <c r="V66" s="9">
        <v>5</v>
      </c>
      <c r="W66">
        <v>539</v>
      </c>
      <c r="X66">
        <v>160</v>
      </c>
      <c r="Y66">
        <v>4108</v>
      </c>
    </row>
    <row r="67" spans="1:25" x14ac:dyDescent="0.25">
      <c r="A67" s="39" t="s">
        <v>22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19">
        <f>SUM(Q66/59)</f>
        <v>60.728813559322035</v>
      </c>
      <c r="S67">
        <v>14042</v>
      </c>
      <c r="T67">
        <v>4108</v>
      </c>
      <c r="V67" s="9">
        <v>4</v>
      </c>
      <c r="W67">
        <v>539</v>
      </c>
      <c r="X67">
        <v>107390</v>
      </c>
      <c r="Y67">
        <v>4108</v>
      </c>
    </row>
    <row r="68" spans="1:25" x14ac:dyDescent="0.25">
      <c r="A68" s="39" t="s">
        <v>23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8">
        <f>MAX(Q7:Q65)</f>
        <v>75</v>
      </c>
      <c r="S68">
        <f>SUM(S66*S67)</f>
        <v>2246720</v>
      </c>
      <c r="T68">
        <f>SUM(T66*T67)</f>
        <v>2214212</v>
      </c>
      <c r="V68" s="9">
        <v>5</v>
      </c>
      <c r="W68">
        <f>SUM(W66*W66)</f>
        <v>290521</v>
      </c>
      <c r="X68">
        <f>SUM(X66*X67)</f>
        <v>17182400</v>
      </c>
      <c r="Y68">
        <f>SUM(Y66*Y66)</f>
        <v>16875664</v>
      </c>
    </row>
    <row r="69" spans="1:25" x14ac:dyDescent="0.25">
      <c r="A69" s="39" t="s">
        <v>24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8">
        <f>MIN(Q7:Q65)</f>
        <v>38</v>
      </c>
      <c r="U69">
        <f>SUM(S68-T68)</f>
        <v>32508</v>
      </c>
      <c r="V69" s="9">
        <v>5</v>
      </c>
    </row>
    <row r="70" spans="1:25" x14ac:dyDescent="0.25">
      <c r="U70">
        <f>SUM(V68-W68)</f>
        <v>-290516</v>
      </c>
      <c r="V70" s="9">
        <v>5</v>
      </c>
    </row>
    <row r="71" spans="1:25" x14ac:dyDescent="0.25">
      <c r="U71">
        <f>SUM(X68-Y68)</f>
        <v>306736</v>
      </c>
      <c r="V71" s="9">
        <v>5</v>
      </c>
    </row>
    <row r="72" spans="1:25" x14ac:dyDescent="0.25">
      <c r="U72" s="14">
        <f>SUM(U70*U71)</f>
        <v>-89111715776</v>
      </c>
      <c r="V72" s="9">
        <v>5</v>
      </c>
    </row>
    <row r="73" spans="1:25" x14ac:dyDescent="0.25">
      <c r="S73">
        <v>75</v>
      </c>
      <c r="U73" t="e">
        <f>SQRT(U72)</f>
        <v>#NUM!</v>
      </c>
      <c r="V73" s="9">
        <v>4</v>
      </c>
    </row>
    <row r="74" spans="1:25" x14ac:dyDescent="0.25">
      <c r="S74">
        <v>38</v>
      </c>
      <c r="U74" t="e">
        <f>SUM(U69/U73)</f>
        <v>#NUM!</v>
      </c>
      <c r="V74" s="9">
        <v>5</v>
      </c>
    </row>
    <row r="75" spans="1:25" x14ac:dyDescent="0.25">
      <c r="S75">
        <f>SUM(S73-S74)</f>
        <v>37</v>
      </c>
      <c r="V75" s="9">
        <v>4</v>
      </c>
    </row>
    <row r="76" spans="1:25" x14ac:dyDescent="0.25">
      <c r="S76">
        <v>59</v>
      </c>
      <c r="V76" s="9">
        <v>4</v>
      </c>
    </row>
    <row r="77" spans="1:25" x14ac:dyDescent="0.25">
      <c r="S77">
        <f>LOG(S76)</f>
        <v>1.7708520116421442</v>
      </c>
    </row>
    <row r="78" spans="1:25" x14ac:dyDescent="0.25">
      <c r="S78">
        <v>1.77</v>
      </c>
    </row>
    <row r="79" spans="1:25" x14ac:dyDescent="0.25">
      <c r="S79">
        <v>3.33</v>
      </c>
    </row>
    <row r="83" spans="21:21" ht="15.75" thickBot="1" x14ac:dyDescent="0.3"/>
    <row r="84" spans="21:21" ht="16.5" thickBot="1" x14ac:dyDescent="0.3">
      <c r="U84" s="2">
        <v>-2.4700000000000002</v>
      </c>
    </row>
    <row r="85" spans="21:21" ht="16.5" thickBot="1" x14ac:dyDescent="0.3">
      <c r="U85" s="3">
        <v>0.11</v>
      </c>
    </row>
    <row r="86" spans="21:21" ht="16.5" thickBot="1" x14ac:dyDescent="0.3">
      <c r="U86" s="3">
        <v>0.16</v>
      </c>
    </row>
    <row r="87" spans="21:21" ht="16.5" thickBot="1" x14ac:dyDescent="0.3">
      <c r="U87" s="3">
        <v>0.21</v>
      </c>
    </row>
    <row r="88" spans="21:21" ht="16.5" thickBot="1" x14ac:dyDescent="0.3">
      <c r="U88" s="3">
        <v>0.18</v>
      </c>
    </row>
    <row r="89" spans="21:21" ht="16.5" thickBot="1" x14ac:dyDescent="0.3">
      <c r="U89" s="3">
        <v>0.22</v>
      </c>
    </row>
    <row r="90" spans="21:21" ht="16.5" thickBot="1" x14ac:dyDescent="0.3">
      <c r="U90" s="3">
        <v>0.21</v>
      </c>
    </row>
    <row r="91" spans="21:21" ht="16.5" thickBot="1" x14ac:dyDescent="0.3">
      <c r="U91" s="3">
        <v>0.21</v>
      </c>
    </row>
    <row r="92" spans="21:21" ht="16.5" thickBot="1" x14ac:dyDescent="0.3">
      <c r="U92" s="3">
        <v>0.19</v>
      </c>
    </row>
    <row r="93" spans="21:21" ht="16.5" thickBot="1" x14ac:dyDescent="0.3">
      <c r="U93" s="3">
        <v>0.21</v>
      </c>
    </row>
    <row r="94" spans="21:21" ht="16.5" thickBot="1" x14ac:dyDescent="0.3">
      <c r="U94" s="3">
        <v>0.24</v>
      </c>
    </row>
    <row r="95" spans="21:21" ht="16.5" thickBot="1" x14ac:dyDescent="0.3">
      <c r="U95" s="3">
        <v>0.11</v>
      </c>
    </row>
    <row r="96" spans="21:21" ht="16.5" thickBot="1" x14ac:dyDescent="0.3">
      <c r="U96" s="3">
        <v>0.16</v>
      </c>
    </row>
    <row r="97" spans="21:21" ht="16.5" thickBot="1" x14ac:dyDescent="0.3">
      <c r="U97" s="3">
        <v>0.21</v>
      </c>
    </row>
    <row r="98" spans="21:21" ht="16.5" thickBot="1" x14ac:dyDescent="0.3">
      <c r="U98" s="3">
        <v>0.18</v>
      </c>
    </row>
    <row r="99" spans="21:21" ht="16.5" thickBot="1" x14ac:dyDescent="0.3">
      <c r="U99" s="3">
        <v>0.22</v>
      </c>
    </row>
    <row r="100" spans="21:21" ht="16.5" thickBot="1" x14ac:dyDescent="0.3">
      <c r="U100" s="3">
        <v>0.21</v>
      </c>
    </row>
    <row r="101" spans="21:21" ht="16.5" thickBot="1" x14ac:dyDescent="0.3">
      <c r="U101" s="3">
        <v>0.21</v>
      </c>
    </row>
    <row r="102" spans="21:21" ht="16.5" thickBot="1" x14ac:dyDescent="0.3">
      <c r="U102" s="3">
        <v>0.19</v>
      </c>
    </row>
    <row r="103" spans="21:21" ht="16.5" thickBot="1" x14ac:dyDescent="0.3">
      <c r="U103" s="3">
        <v>0.21</v>
      </c>
    </row>
    <row r="104" spans="21:21" ht="16.5" thickBot="1" x14ac:dyDescent="0.3">
      <c r="U104" s="3">
        <v>0.24</v>
      </c>
    </row>
    <row r="105" spans="21:21" ht="16.5" thickBot="1" x14ac:dyDescent="0.3">
      <c r="U105" s="3">
        <v>0.11</v>
      </c>
    </row>
    <row r="106" spans="21:21" ht="16.5" thickBot="1" x14ac:dyDescent="0.3">
      <c r="U106" s="3">
        <v>0.16</v>
      </c>
    </row>
    <row r="107" spans="21:21" ht="16.5" thickBot="1" x14ac:dyDescent="0.3">
      <c r="U107" s="3">
        <v>0.21</v>
      </c>
    </row>
    <row r="108" spans="21:21" ht="16.5" thickBot="1" x14ac:dyDescent="0.3">
      <c r="U108" s="3">
        <v>0.18</v>
      </c>
    </row>
    <row r="109" spans="21:21" ht="16.5" thickBot="1" x14ac:dyDescent="0.3">
      <c r="U109" s="3">
        <v>0.22</v>
      </c>
    </row>
    <row r="110" spans="21:21" ht="16.5" thickBot="1" x14ac:dyDescent="0.3">
      <c r="U110" s="3">
        <v>0.21</v>
      </c>
    </row>
    <row r="111" spans="21:21" ht="16.5" thickBot="1" x14ac:dyDescent="0.3">
      <c r="U111" s="3">
        <v>0.21</v>
      </c>
    </row>
    <row r="112" spans="21:21" ht="16.5" thickBot="1" x14ac:dyDescent="0.3">
      <c r="U112" s="3">
        <v>0.19</v>
      </c>
    </row>
    <row r="113" spans="21:21" ht="16.5" thickBot="1" x14ac:dyDescent="0.3">
      <c r="U113" s="3">
        <v>0.21</v>
      </c>
    </row>
    <row r="114" spans="21:21" ht="16.5" thickBot="1" x14ac:dyDescent="0.3">
      <c r="U114" s="3">
        <v>5.82</v>
      </c>
    </row>
    <row r="115" spans="21:21" x14ac:dyDescent="0.25">
      <c r="U115">
        <f>SUM(U84:U114)</f>
        <v>8.93</v>
      </c>
    </row>
  </sheetData>
  <mergeCells count="9">
    <mergeCell ref="A66:P66"/>
    <mergeCell ref="A67:P67"/>
    <mergeCell ref="A68:P68"/>
    <mergeCell ref="A69:P69"/>
    <mergeCell ref="A2:Q2"/>
    <mergeCell ref="A3:Q3"/>
    <mergeCell ref="A5:A6"/>
    <mergeCell ref="B5:P5"/>
    <mergeCell ref="Q5:Q6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tabSelected="1" zoomScaleNormal="100" workbookViewId="0">
      <selection activeCell="H19" sqref="H19"/>
    </sheetView>
  </sheetViews>
  <sheetFormatPr defaultRowHeight="15" x14ac:dyDescent="0.25"/>
  <cols>
    <col min="1" max="1" width="7.28515625" customWidth="1"/>
    <col min="2" max="16" width="7.7109375" customWidth="1"/>
    <col min="17" max="17" width="6.7109375" customWidth="1"/>
    <col min="21" max="21" width="16.85546875" customWidth="1"/>
    <col min="24" max="24" width="15.7109375" customWidth="1"/>
  </cols>
  <sheetData>
    <row r="1" spans="1:25" x14ac:dyDescent="0.25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5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25" ht="15" customHeight="1" x14ac:dyDescent="0.25">
      <c r="A5" s="32" t="s">
        <v>0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 t="s">
        <v>8</v>
      </c>
    </row>
    <row r="6" spans="1:25" x14ac:dyDescent="0.25">
      <c r="A6" s="34"/>
      <c r="B6" s="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28">
        <v>14</v>
      </c>
      <c r="P6" s="28">
        <v>15</v>
      </c>
      <c r="Q6" s="37"/>
    </row>
    <row r="7" spans="1:25" x14ac:dyDescent="0.25">
      <c r="A7" s="12">
        <v>1</v>
      </c>
      <c r="B7" s="9">
        <v>5</v>
      </c>
      <c r="C7" s="9">
        <v>4</v>
      </c>
      <c r="D7" s="9">
        <v>4</v>
      </c>
      <c r="E7" s="9">
        <v>3</v>
      </c>
      <c r="F7" s="9">
        <v>5</v>
      </c>
      <c r="G7" s="9">
        <v>3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9">
        <v>4</v>
      </c>
      <c r="N7" s="9">
        <v>5</v>
      </c>
      <c r="O7" s="9">
        <v>4</v>
      </c>
      <c r="P7" s="9">
        <v>5</v>
      </c>
      <c r="Q7" s="13">
        <f>SUM(B7:P7)</f>
        <v>67</v>
      </c>
      <c r="R7">
        <f t="shared" ref="R7:R38" si="0">SUM(B7*Q7)</f>
        <v>335</v>
      </c>
      <c r="S7">
        <f t="shared" ref="S7:S38" si="1">SUM(J7*Q7)</f>
        <v>335</v>
      </c>
      <c r="T7">
        <f t="shared" ref="T7:T38" si="2">SUM(K7*Q7)</f>
        <v>335</v>
      </c>
      <c r="U7">
        <f t="shared" ref="U7:U38" si="3">SUM(L7*Q7)</f>
        <v>335</v>
      </c>
      <c r="V7">
        <f t="shared" ref="V7:V38" si="4">SUM(M7*Q7)</f>
        <v>268</v>
      </c>
      <c r="W7">
        <f t="shared" ref="W7:W38" si="5">SUM(N7*Q7)</f>
        <v>335</v>
      </c>
      <c r="X7">
        <f t="shared" ref="X7:X38" si="6">SUM(O7*Q7)</f>
        <v>268</v>
      </c>
      <c r="Y7">
        <f t="shared" ref="Y7:Y38" si="7">SUM(P7*Q7)</f>
        <v>335</v>
      </c>
    </row>
    <row r="8" spans="1:25" x14ac:dyDescent="0.25">
      <c r="A8" s="12">
        <v>2</v>
      </c>
      <c r="B8" s="9">
        <v>4</v>
      </c>
      <c r="C8" s="9">
        <v>4</v>
      </c>
      <c r="D8" s="9">
        <v>5</v>
      </c>
      <c r="E8" s="9">
        <v>3</v>
      </c>
      <c r="F8" s="9">
        <v>5</v>
      </c>
      <c r="G8" s="9">
        <v>5</v>
      </c>
      <c r="H8" s="9">
        <v>5</v>
      </c>
      <c r="I8" s="9">
        <v>3</v>
      </c>
      <c r="J8" s="9">
        <v>5</v>
      </c>
      <c r="K8" s="9">
        <v>4</v>
      </c>
      <c r="L8" s="9">
        <v>4</v>
      </c>
      <c r="M8" s="9">
        <v>5</v>
      </c>
      <c r="N8" s="9">
        <v>5</v>
      </c>
      <c r="O8" s="9">
        <v>4</v>
      </c>
      <c r="P8" s="9">
        <v>4</v>
      </c>
      <c r="Q8" s="13">
        <f t="shared" ref="Q8:Q65" si="8">SUM(B8:P8)</f>
        <v>65</v>
      </c>
      <c r="R8">
        <f t="shared" si="0"/>
        <v>260</v>
      </c>
      <c r="S8">
        <f t="shared" si="1"/>
        <v>325</v>
      </c>
      <c r="T8">
        <f t="shared" si="2"/>
        <v>260</v>
      </c>
      <c r="U8">
        <f t="shared" si="3"/>
        <v>260</v>
      </c>
      <c r="V8">
        <f t="shared" si="4"/>
        <v>325</v>
      </c>
      <c r="W8">
        <f t="shared" si="5"/>
        <v>325</v>
      </c>
      <c r="X8">
        <f t="shared" si="6"/>
        <v>260</v>
      </c>
      <c r="Y8">
        <f t="shared" si="7"/>
        <v>260</v>
      </c>
    </row>
    <row r="9" spans="1:25" x14ac:dyDescent="0.25">
      <c r="A9" s="12">
        <v>3</v>
      </c>
      <c r="B9" s="9">
        <v>5</v>
      </c>
      <c r="C9" s="9">
        <v>4</v>
      </c>
      <c r="D9" s="9">
        <v>4</v>
      </c>
      <c r="E9" s="9">
        <v>3</v>
      </c>
      <c r="F9" s="9">
        <v>5</v>
      </c>
      <c r="G9" s="9">
        <v>3</v>
      </c>
      <c r="H9" s="9">
        <v>5</v>
      </c>
      <c r="I9" s="9">
        <v>5</v>
      </c>
      <c r="J9" s="9">
        <v>3</v>
      </c>
      <c r="K9" s="9">
        <v>4</v>
      </c>
      <c r="L9" s="9">
        <v>4</v>
      </c>
      <c r="M9" s="9">
        <v>5</v>
      </c>
      <c r="N9" s="9">
        <v>4</v>
      </c>
      <c r="O9" s="9">
        <v>4</v>
      </c>
      <c r="P9" s="9">
        <v>3</v>
      </c>
      <c r="Q9" s="13">
        <f t="shared" si="8"/>
        <v>61</v>
      </c>
      <c r="R9">
        <f t="shared" si="0"/>
        <v>305</v>
      </c>
      <c r="S9">
        <f t="shared" si="1"/>
        <v>183</v>
      </c>
      <c r="T9">
        <f t="shared" si="2"/>
        <v>244</v>
      </c>
      <c r="U9">
        <f t="shared" si="3"/>
        <v>244</v>
      </c>
      <c r="V9">
        <f t="shared" si="4"/>
        <v>305</v>
      </c>
      <c r="W9">
        <f t="shared" si="5"/>
        <v>244</v>
      </c>
      <c r="X9">
        <f t="shared" si="6"/>
        <v>244</v>
      </c>
      <c r="Y9">
        <f t="shared" si="7"/>
        <v>183</v>
      </c>
    </row>
    <row r="10" spans="1:25" x14ac:dyDescent="0.25">
      <c r="A10" s="12">
        <v>4</v>
      </c>
      <c r="B10" s="9">
        <v>4</v>
      </c>
      <c r="C10" s="9">
        <v>4</v>
      </c>
      <c r="D10" s="9">
        <v>5</v>
      </c>
      <c r="E10" s="9">
        <v>5</v>
      </c>
      <c r="F10" s="9">
        <v>5</v>
      </c>
      <c r="G10" s="9">
        <v>5</v>
      </c>
      <c r="H10" s="9">
        <v>5</v>
      </c>
      <c r="I10" s="9">
        <v>3</v>
      </c>
      <c r="J10" s="9">
        <v>5</v>
      </c>
      <c r="K10" s="9">
        <v>5</v>
      </c>
      <c r="L10" s="9">
        <v>4</v>
      </c>
      <c r="M10" s="9">
        <v>5</v>
      </c>
      <c r="N10" s="9">
        <v>5</v>
      </c>
      <c r="O10" s="9">
        <v>5</v>
      </c>
      <c r="P10" s="9">
        <v>5</v>
      </c>
      <c r="Q10" s="13">
        <f t="shared" si="8"/>
        <v>70</v>
      </c>
      <c r="R10">
        <f t="shared" si="0"/>
        <v>280</v>
      </c>
      <c r="S10">
        <f t="shared" si="1"/>
        <v>350</v>
      </c>
      <c r="T10">
        <f t="shared" si="2"/>
        <v>350</v>
      </c>
      <c r="U10">
        <f t="shared" si="3"/>
        <v>280</v>
      </c>
      <c r="V10">
        <f t="shared" si="4"/>
        <v>350</v>
      </c>
      <c r="W10">
        <f t="shared" si="5"/>
        <v>350</v>
      </c>
      <c r="X10">
        <f t="shared" si="6"/>
        <v>350</v>
      </c>
      <c r="Y10">
        <f t="shared" si="7"/>
        <v>350</v>
      </c>
    </row>
    <row r="11" spans="1:25" x14ac:dyDescent="0.25">
      <c r="A11" s="12">
        <v>5</v>
      </c>
      <c r="B11" s="9">
        <v>5</v>
      </c>
      <c r="C11" s="9">
        <v>5</v>
      </c>
      <c r="D11" s="9">
        <v>5</v>
      </c>
      <c r="E11" s="9">
        <v>3</v>
      </c>
      <c r="F11" s="9">
        <v>3</v>
      </c>
      <c r="G11" s="9">
        <v>5</v>
      </c>
      <c r="H11" s="9">
        <v>3</v>
      </c>
      <c r="I11" s="9">
        <v>5</v>
      </c>
      <c r="J11" s="9">
        <v>2</v>
      </c>
      <c r="K11" s="9">
        <v>4</v>
      </c>
      <c r="L11" s="9">
        <v>5</v>
      </c>
      <c r="M11" s="9">
        <v>4</v>
      </c>
      <c r="N11" s="9">
        <v>4</v>
      </c>
      <c r="O11" s="9">
        <v>5</v>
      </c>
      <c r="P11" s="9">
        <v>3</v>
      </c>
      <c r="Q11" s="13">
        <f t="shared" si="8"/>
        <v>61</v>
      </c>
      <c r="R11">
        <f t="shared" si="0"/>
        <v>305</v>
      </c>
      <c r="S11">
        <f t="shared" si="1"/>
        <v>122</v>
      </c>
      <c r="T11">
        <f t="shared" si="2"/>
        <v>244</v>
      </c>
      <c r="U11">
        <f t="shared" si="3"/>
        <v>305</v>
      </c>
      <c r="V11">
        <f t="shared" si="4"/>
        <v>244</v>
      </c>
      <c r="W11">
        <f t="shared" si="5"/>
        <v>244</v>
      </c>
      <c r="X11">
        <f t="shared" si="6"/>
        <v>305</v>
      </c>
      <c r="Y11">
        <f t="shared" si="7"/>
        <v>183</v>
      </c>
    </row>
    <row r="12" spans="1:25" x14ac:dyDescent="0.25">
      <c r="A12" s="12">
        <v>6</v>
      </c>
      <c r="B12" s="9">
        <v>4</v>
      </c>
      <c r="C12" s="9">
        <v>5</v>
      </c>
      <c r="D12" s="9">
        <v>5</v>
      </c>
      <c r="E12" s="9">
        <v>5</v>
      </c>
      <c r="F12" s="9">
        <v>4</v>
      </c>
      <c r="G12" s="9">
        <v>5</v>
      </c>
      <c r="H12" s="9">
        <v>3</v>
      </c>
      <c r="I12" s="9">
        <v>3</v>
      </c>
      <c r="J12" s="9">
        <v>4</v>
      </c>
      <c r="K12" s="9">
        <v>5</v>
      </c>
      <c r="L12" s="9">
        <v>4</v>
      </c>
      <c r="M12" s="9">
        <v>5</v>
      </c>
      <c r="N12" s="9">
        <v>4</v>
      </c>
      <c r="O12" s="9">
        <v>3</v>
      </c>
      <c r="P12" s="9">
        <v>5</v>
      </c>
      <c r="Q12" s="13">
        <f t="shared" si="8"/>
        <v>64</v>
      </c>
      <c r="R12">
        <f t="shared" si="0"/>
        <v>256</v>
      </c>
      <c r="S12">
        <f t="shared" si="1"/>
        <v>256</v>
      </c>
      <c r="T12">
        <f t="shared" si="2"/>
        <v>320</v>
      </c>
      <c r="U12">
        <f t="shared" si="3"/>
        <v>256</v>
      </c>
      <c r="V12">
        <f t="shared" si="4"/>
        <v>320</v>
      </c>
      <c r="W12">
        <f t="shared" si="5"/>
        <v>256</v>
      </c>
      <c r="X12">
        <f t="shared" si="6"/>
        <v>192</v>
      </c>
      <c r="Y12">
        <f t="shared" si="7"/>
        <v>320</v>
      </c>
    </row>
    <row r="13" spans="1:25" x14ac:dyDescent="0.25">
      <c r="A13" s="12">
        <v>7</v>
      </c>
      <c r="B13" s="9">
        <v>5</v>
      </c>
      <c r="C13" s="9">
        <v>5</v>
      </c>
      <c r="D13" s="9">
        <v>5</v>
      </c>
      <c r="E13" s="9">
        <v>5</v>
      </c>
      <c r="F13" s="9">
        <v>3</v>
      </c>
      <c r="G13" s="9">
        <v>5</v>
      </c>
      <c r="H13" s="9">
        <v>5</v>
      </c>
      <c r="I13" s="9">
        <v>5</v>
      </c>
      <c r="J13" s="9">
        <v>4</v>
      </c>
      <c r="K13" s="9">
        <v>5</v>
      </c>
      <c r="L13" s="9">
        <v>5</v>
      </c>
      <c r="M13" s="9">
        <v>5</v>
      </c>
      <c r="N13" s="9">
        <v>5</v>
      </c>
      <c r="O13" s="9">
        <v>5</v>
      </c>
      <c r="P13" s="9">
        <v>4</v>
      </c>
      <c r="Q13" s="13">
        <f t="shared" si="8"/>
        <v>71</v>
      </c>
      <c r="R13">
        <f t="shared" si="0"/>
        <v>355</v>
      </c>
      <c r="S13">
        <f t="shared" si="1"/>
        <v>284</v>
      </c>
      <c r="T13">
        <f t="shared" si="2"/>
        <v>355</v>
      </c>
      <c r="U13">
        <f t="shared" si="3"/>
        <v>355</v>
      </c>
      <c r="V13">
        <f t="shared" si="4"/>
        <v>355</v>
      </c>
      <c r="W13">
        <f t="shared" si="5"/>
        <v>355</v>
      </c>
      <c r="X13">
        <f t="shared" si="6"/>
        <v>355</v>
      </c>
      <c r="Y13">
        <f t="shared" si="7"/>
        <v>284</v>
      </c>
    </row>
    <row r="14" spans="1:25" x14ac:dyDescent="0.25">
      <c r="A14" s="12">
        <v>8</v>
      </c>
      <c r="B14" s="9">
        <v>4</v>
      </c>
      <c r="C14" s="9">
        <v>4</v>
      </c>
      <c r="D14" s="9">
        <v>5</v>
      </c>
      <c r="E14" s="9">
        <v>5</v>
      </c>
      <c r="F14" s="9">
        <v>4</v>
      </c>
      <c r="G14" s="9">
        <v>5</v>
      </c>
      <c r="H14" s="9">
        <v>3</v>
      </c>
      <c r="I14" s="9">
        <v>3</v>
      </c>
      <c r="J14" s="9">
        <v>5</v>
      </c>
      <c r="K14" s="9">
        <v>4</v>
      </c>
      <c r="L14" s="9">
        <v>5</v>
      </c>
      <c r="M14" s="9">
        <v>4</v>
      </c>
      <c r="N14" s="9">
        <v>4</v>
      </c>
      <c r="O14" s="9">
        <v>5</v>
      </c>
      <c r="P14" s="9">
        <v>5</v>
      </c>
      <c r="Q14" s="13">
        <f t="shared" si="8"/>
        <v>65</v>
      </c>
      <c r="R14">
        <f t="shared" si="0"/>
        <v>260</v>
      </c>
      <c r="S14">
        <f t="shared" si="1"/>
        <v>325</v>
      </c>
      <c r="T14">
        <f t="shared" si="2"/>
        <v>260</v>
      </c>
      <c r="U14">
        <f t="shared" si="3"/>
        <v>325</v>
      </c>
      <c r="V14">
        <f t="shared" si="4"/>
        <v>260</v>
      </c>
      <c r="W14">
        <f t="shared" si="5"/>
        <v>260</v>
      </c>
      <c r="X14">
        <f t="shared" si="6"/>
        <v>325</v>
      </c>
      <c r="Y14">
        <f t="shared" si="7"/>
        <v>325</v>
      </c>
    </row>
    <row r="15" spans="1:25" x14ac:dyDescent="0.25">
      <c r="A15" s="12">
        <v>9</v>
      </c>
      <c r="B15" s="9">
        <v>3</v>
      </c>
      <c r="C15" s="9">
        <v>4</v>
      </c>
      <c r="D15" s="9">
        <v>4</v>
      </c>
      <c r="E15" s="9">
        <v>5</v>
      </c>
      <c r="F15" s="9">
        <v>5</v>
      </c>
      <c r="G15" s="9">
        <v>5</v>
      </c>
      <c r="H15" s="9">
        <v>5</v>
      </c>
      <c r="I15" s="9">
        <v>5</v>
      </c>
      <c r="J15" s="9">
        <v>4</v>
      </c>
      <c r="K15" s="9">
        <v>5</v>
      </c>
      <c r="L15" s="9">
        <v>4</v>
      </c>
      <c r="M15" s="9">
        <v>5</v>
      </c>
      <c r="N15" s="9">
        <v>5</v>
      </c>
      <c r="O15" s="9">
        <v>5</v>
      </c>
      <c r="P15" s="9">
        <v>4</v>
      </c>
      <c r="Q15" s="13">
        <f t="shared" si="8"/>
        <v>68</v>
      </c>
      <c r="R15">
        <f t="shared" si="0"/>
        <v>204</v>
      </c>
      <c r="S15">
        <f t="shared" si="1"/>
        <v>272</v>
      </c>
      <c r="T15">
        <f t="shared" si="2"/>
        <v>340</v>
      </c>
      <c r="U15">
        <f t="shared" si="3"/>
        <v>272</v>
      </c>
      <c r="V15">
        <f t="shared" si="4"/>
        <v>340</v>
      </c>
      <c r="W15">
        <f t="shared" si="5"/>
        <v>340</v>
      </c>
      <c r="X15">
        <f t="shared" si="6"/>
        <v>340</v>
      </c>
      <c r="Y15">
        <f t="shared" si="7"/>
        <v>272</v>
      </c>
    </row>
    <row r="16" spans="1:25" x14ac:dyDescent="0.25">
      <c r="A16" s="12">
        <v>10</v>
      </c>
      <c r="B16" s="9">
        <v>5</v>
      </c>
      <c r="C16" s="9">
        <v>5</v>
      </c>
      <c r="D16" s="9">
        <v>4</v>
      </c>
      <c r="E16" s="9">
        <v>5</v>
      </c>
      <c r="F16" s="9">
        <v>5</v>
      </c>
      <c r="G16" s="9">
        <v>3</v>
      </c>
      <c r="H16" s="9">
        <v>4</v>
      </c>
      <c r="I16" s="9">
        <v>5</v>
      </c>
      <c r="J16" s="9">
        <v>4</v>
      </c>
      <c r="K16" s="9">
        <v>4</v>
      </c>
      <c r="L16" s="9">
        <v>4</v>
      </c>
      <c r="M16" s="9">
        <v>3</v>
      </c>
      <c r="N16" s="9">
        <v>3</v>
      </c>
      <c r="O16" s="9">
        <v>5</v>
      </c>
      <c r="P16" s="9">
        <v>5</v>
      </c>
      <c r="Q16" s="13">
        <f t="shared" si="8"/>
        <v>64</v>
      </c>
      <c r="R16">
        <f t="shared" si="0"/>
        <v>320</v>
      </c>
      <c r="S16">
        <f t="shared" si="1"/>
        <v>256</v>
      </c>
      <c r="T16">
        <f t="shared" si="2"/>
        <v>256</v>
      </c>
      <c r="U16">
        <f t="shared" si="3"/>
        <v>256</v>
      </c>
      <c r="V16">
        <f t="shared" si="4"/>
        <v>192</v>
      </c>
      <c r="W16">
        <f t="shared" si="5"/>
        <v>192</v>
      </c>
      <c r="X16">
        <f t="shared" si="6"/>
        <v>320</v>
      </c>
      <c r="Y16">
        <f t="shared" si="7"/>
        <v>320</v>
      </c>
    </row>
    <row r="17" spans="1:25" x14ac:dyDescent="0.25">
      <c r="A17" s="12">
        <v>11</v>
      </c>
      <c r="B17" s="9">
        <v>5</v>
      </c>
      <c r="C17" s="9">
        <v>3</v>
      </c>
      <c r="D17" s="9">
        <v>3</v>
      </c>
      <c r="E17" s="9">
        <v>3</v>
      </c>
      <c r="F17" s="9">
        <v>4</v>
      </c>
      <c r="G17" s="9">
        <v>3</v>
      </c>
      <c r="H17" s="9">
        <v>5</v>
      </c>
      <c r="I17" s="9">
        <v>5</v>
      </c>
      <c r="J17" s="9">
        <v>5</v>
      </c>
      <c r="K17" s="9">
        <v>5</v>
      </c>
      <c r="L17" s="9">
        <v>4</v>
      </c>
      <c r="M17" s="9">
        <v>5</v>
      </c>
      <c r="N17" s="9">
        <v>5</v>
      </c>
      <c r="O17" s="9">
        <v>5</v>
      </c>
      <c r="P17" s="9">
        <v>5</v>
      </c>
      <c r="Q17" s="13">
        <f t="shared" si="8"/>
        <v>65</v>
      </c>
      <c r="R17">
        <f t="shared" si="0"/>
        <v>325</v>
      </c>
      <c r="S17">
        <f t="shared" si="1"/>
        <v>325</v>
      </c>
      <c r="T17">
        <f t="shared" si="2"/>
        <v>325</v>
      </c>
      <c r="U17">
        <f t="shared" si="3"/>
        <v>260</v>
      </c>
      <c r="V17">
        <f t="shared" si="4"/>
        <v>325</v>
      </c>
      <c r="W17">
        <f t="shared" si="5"/>
        <v>325</v>
      </c>
      <c r="X17">
        <f t="shared" si="6"/>
        <v>325</v>
      </c>
      <c r="Y17">
        <f t="shared" si="7"/>
        <v>325</v>
      </c>
    </row>
    <row r="18" spans="1:25" x14ac:dyDescent="0.25">
      <c r="A18" s="12">
        <v>12</v>
      </c>
      <c r="B18" s="9">
        <v>3</v>
      </c>
      <c r="C18" s="9">
        <v>3</v>
      </c>
      <c r="D18" s="9">
        <v>5</v>
      </c>
      <c r="E18" s="9">
        <v>3</v>
      </c>
      <c r="F18" s="9">
        <v>5</v>
      </c>
      <c r="G18" s="9">
        <v>3</v>
      </c>
      <c r="H18" s="9">
        <v>5</v>
      </c>
      <c r="I18" s="9">
        <v>4</v>
      </c>
      <c r="J18" s="9">
        <v>3</v>
      </c>
      <c r="K18" s="9">
        <v>3</v>
      </c>
      <c r="L18" s="9">
        <v>5</v>
      </c>
      <c r="M18" s="9">
        <v>3</v>
      </c>
      <c r="N18" s="9">
        <v>5</v>
      </c>
      <c r="O18" s="9">
        <v>3</v>
      </c>
      <c r="P18" s="9">
        <v>4</v>
      </c>
      <c r="Q18" s="13">
        <f t="shared" si="8"/>
        <v>57</v>
      </c>
      <c r="R18">
        <f t="shared" si="0"/>
        <v>171</v>
      </c>
      <c r="S18">
        <f t="shared" si="1"/>
        <v>171</v>
      </c>
      <c r="T18">
        <f t="shared" si="2"/>
        <v>171</v>
      </c>
      <c r="U18">
        <f t="shared" si="3"/>
        <v>285</v>
      </c>
      <c r="V18">
        <f t="shared" si="4"/>
        <v>171</v>
      </c>
      <c r="W18">
        <f t="shared" si="5"/>
        <v>285</v>
      </c>
      <c r="X18">
        <f t="shared" si="6"/>
        <v>171</v>
      </c>
      <c r="Y18">
        <f t="shared" si="7"/>
        <v>228</v>
      </c>
    </row>
    <row r="19" spans="1:25" x14ac:dyDescent="0.25">
      <c r="A19" s="12">
        <v>13</v>
      </c>
      <c r="B19" s="9">
        <v>5</v>
      </c>
      <c r="C19" s="9">
        <v>3</v>
      </c>
      <c r="D19" s="9">
        <v>3</v>
      </c>
      <c r="E19" s="9">
        <v>3</v>
      </c>
      <c r="F19" s="9">
        <v>3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4</v>
      </c>
      <c r="M19" s="9">
        <v>5</v>
      </c>
      <c r="N19" s="9">
        <v>4</v>
      </c>
      <c r="O19" s="9">
        <v>3</v>
      </c>
      <c r="P19" s="9">
        <v>4</v>
      </c>
      <c r="Q19" s="13">
        <f t="shared" si="8"/>
        <v>62</v>
      </c>
      <c r="R19">
        <f t="shared" si="0"/>
        <v>310</v>
      </c>
      <c r="S19">
        <f t="shared" si="1"/>
        <v>310</v>
      </c>
      <c r="T19">
        <f t="shared" si="2"/>
        <v>310</v>
      </c>
      <c r="U19">
        <f t="shared" si="3"/>
        <v>248</v>
      </c>
      <c r="V19">
        <f t="shared" si="4"/>
        <v>310</v>
      </c>
      <c r="W19">
        <f t="shared" si="5"/>
        <v>248</v>
      </c>
      <c r="X19">
        <f t="shared" si="6"/>
        <v>186</v>
      </c>
      <c r="Y19">
        <f t="shared" si="7"/>
        <v>248</v>
      </c>
    </row>
    <row r="20" spans="1:25" x14ac:dyDescent="0.25">
      <c r="A20" s="12">
        <v>14</v>
      </c>
      <c r="B20" s="9">
        <v>3</v>
      </c>
      <c r="C20" s="9">
        <v>5</v>
      </c>
      <c r="D20" s="9">
        <v>5</v>
      </c>
      <c r="E20" s="9">
        <v>3</v>
      </c>
      <c r="F20" s="9">
        <v>5</v>
      </c>
      <c r="G20" s="9">
        <v>4</v>
      </c>
      <c r="H20" s="9">
        <v>3</v>
      </c>
      <c r="I20" s="9">
        <v>4</v>
      </c>
      <c r="J20" s="9">
        <v>5</v>
      </c>
      <c r="K20" s="9">
        <v>5</v>
      </c>
      <c r="L20" s="9">
        <v>5</v>
      </c>
      <c r="M20" s="9">
        <v>5</v>
      </c>
      <c r="N20" s="9">
        <v>5</v>
      </c>
      <c r="O20" s="9">
        <v>5</v>
      </c>
      <c r="P20" s="9">
        <v>5</v>
      </c>
      <c r="Q20" s="13">
        <f t="shared" si="8"/>
        <v>67</v>
      </c>
      <c r="R20">
        <f t="shared" si="0"/>
        <v>201</v>
      </c>
      <c r="S20">
        <f t="shared" si="1"/>
        <v>335</v>
      </c>
      <c r="T20">
        <f t="shared" si="2"/>
        <v>335</v>
      </c>
      <c r="U20">
        <f t="shared" si="3"/>
        <v>335</v>
      </c>
      <c r="V20">
        <f t="shared" si="4"/>
        <v>335</v>
      </c>
      <c r="W20">
        <f t="shared" si="5"/>
        <v>335</v>
      </c>
      <c r="X20">
        <f t="shared" si="6"/>
        <v>335</v>
      </c>
      <c r="Y20">
        <f t="shared" si="7"/>
        <v>335</v>
      </c>
    </row>
    <row r="21" spans="1:25" x14ac:dyDescent="0.25">
      <c r="A21" s="12">
        <v>15</v>
      </c>
      <c r="B21" s="9">
        <v>5</v>
      </c>
      <c r="C21" s="9">
        <v>4</v>
      </c>
      <c r="D21" s="9">
        <v>3</v>
      </c>
      <c r="E21" s="9">
        <v>3</v>
      </c>
      <c r="F21" s="9">
        <v>3</v>
      </c>
      <c r="G21" s="9">
        <v>5</v>
      </c>
      <c r="H21" s="9">
        <v>5</v>
      </c>
      <c r="I21" s="9">
        <v>4</v>
      </c>
      <c r="J21" s="9">
        <v>3</v>
      </c>
      <c r="K21" s="9">
        <v>3</v>
      </c>
      <c r="L21" s="9">
        <v>5</v>
      </c>
      <c r="M21" s="9">
        <v>4</v>
      </c>
      <c r="N21" s="9">
        <v>3</v>
      </c>
      <c r="O21" s="9">
        <v>5</v>
      </c>
      <c r="P21" s="9">
        <v>5</v>
      </c>
      <c r="Q21" s="13">
        <f t="shared" si="8"/>
        <v>60</v>
      </c>
      <c r="R21">
        <f t="shared" si="0"/>
        <v>300</v>
      </c>
      <c r="S21">
        <f t="shared" si="1"/>
        <v>180</v>
      </c>
      <c r="T21">
        <f t="shared" si="2"/>
        <v>180</v>
      </c>
      <c r="U21">
        <f t="shared" si="3"/>
        <v>300</v>
      </c>
      <c r="V21">
        <f t="shared" si="4"/>
        <v>240</v>
      </c>
      <c r="W21">
        <f t="shared" si="5"/>
        <v>180</v>
      </c>
      <c r="X21">
        <f t="shared" si="6"/>
        <v>300</v>
      </c>
      <c r="Y21">
        <f t="shared" si="7"/>
        <v>300</v>
      </c>
    </row>
    <row r="22" spans="1:25" x14ac:dyDescent="0.25">
      <c r="A22" s="12">
        <v>16</v>
      </c>
      <c r="B22" s="9">
        <v>5</v>
      </c>
      <c r="C22" s="9">
        <v>5</v>
      </c>
      <c r="D22" s="9">
        <v>3</v>
      </c>
      <c r="E22" s="9">
        <v>5</v>
      </c>
      <c r="F22" s="9">
        <v>5</v>
      </c>
      <c r="G22" s="9">
        <v>4</v>
      </c>
      <c r="H22" s="9">
        <v>4</v>
      </c>
      <c r="I22" s="9">
        <v>5</v>
      </c>
      <c r="J22" s="9">
        <v>4</v>
      </c>
      <c r="K22" s="9">
        <v>4</v>
      </c>
      <c r="L22" s="9">
        <v>4</v>
      </c>
      <c r="M22" s="9">
        <v>5</v>
      </c>
      <c r="N22" s="9">
        <v>5</v>
      </c>
      <c r="O22" s="9">
        <v>5</v>
      </c>
      <c r="P22" s="9">
        <v>5</v>
      </c>
      <c r="Q22" s="13">
        <f t="shared" si="8"/>
        <v>68</v>
      </c>
      <c r="R22">
        <f t="shared" si="0"/>
        <v>340</v>
      </c>
      <c r="S22">
        <f t="shared" si="1"/>
        <v>272</v>
      </c>
      <c r="T22">
        <f t="shared" si="2"/>
        <v>272</v>
      </c>
      <c r="U22">
        <f t="shared" si="3"/>
        <v>272</v>
      </c>
      <c r="V22">
        <f t="shared" si="4"/>
        <v>340</v>
      </c>
      <c r="W22">
        <f t="shared" si="5"/>
        <v>340</v>
      </c>
      <c r="X22">
        <f t="shared" si="6"/>
        <v>340</v>
      </c>
      <c r="Y22">
        <f t="shared" si="7"/>
        <v>340</v>
      </c>
    </row>
    <row r="23" spans="1:25" x14ac:dyDescent="0.25">
      <c r="A23" s="12">
        <v>17</v>
      </c>
      <c r="B23" s="9">
        <v>5</v>
      </c>
      <c r="C23" s="9">
        <v>3</v>
      </c>
      <c r="D23" s="9">
        <v>3</v>
      </c>
      <c r="E23" s="9">
        <v>4</v>
      </c>
      <c r="F23" s="9">
        <v>5</v>
      </c>
      <c r="G23" s="9">
        <v>5</v>
      </c>
      <c r="H23" s="9">
        <v>5</v>
      </c>
      <c r="I23" s="9">
        <v>4</v>
      </c>
      <c r="J23" s="9">
        <v>4</v>
      </c>
      <c r="K23" s="9">
        <v>5</v>
      </c>
      <c r="L23" s="9">
        <v>5</v>
      </c>
      <c r="M23" s="9">
        <v>5</v>
      </c>
      <c r="N23" s="9">
        <v>4</v>
      </c>
      <c r="O23" s="9">
        <v>4</v>
      </c>
      <c r="P23" s="9">
        <v>5</v>
      </c>
      <c r="Q23" s="13">
        <f t="shared" si="8"/>
        <v>66</v>
      </c>
      <c r="R23">
        <f t="shared" si="0"/>
        <v>330</v>
      </c>
      <c r="S23">
        <f t="shared" si="1"/>
        <v>264</v>
      </c>
      <c r="T23">
        <f t="shared" si="2"/>
        <v>330</v>
      </c>
      <c r="U23">
        <f t="shared" si="3"/>
        <v>330</v>
      </c>
      <c r="V23">
        <f t="shared" si="4"/>
        <v>330</v>
      </c>
      <c r="W23">
        <f t="shared" si="5"/>
        <v>264</v>
      </c>
      <c r="X23">
        <f t="shared" si="6"/>
        <v>264</v>
      </c>
      <c r="Y23">
        <f t="shared" si="7"/>
        <v>330</v>
      </c>
    </row>
    <row r="24" spans="1:25" x14ac:dyDescent="0.25">
      <c r="A24" s="12">
        <v>18</v>
      </c>
      <c r="B24" s="9">
        <v>4</v>
      </c>
      <c r="C24" s="9">
        <v>5</v>
      </c>
      <c r="D24" s="9">
        <v>5</v>
      </c>
      <c r="E24" s="9">
        <v>5</v>
      </c>
      <c r="F24" s="9">
        <v>5</v>
      </c>
      <c r="G24" s="9">
        <v>4</v>
      </c>
      <c r="H24" s="9">
        <v>4</v>
      </c>
      <c r="I24" s="9">
        <v>4</v>
      </c>
      <c r="J24" s="9">
        <v>5</v>
      </c>
      <c r="K24" s="9">
        <v>4</v>
      </c>
      <c r="L24" s="9">
        <v>3</v>
      </c>
      <c r="M24" s="9">
        <v>5</v>
      </c>
      <c r="N24" s="9">
        <v>5</v>
      </c>
      <c r="O24" s="9">
        <v>5</v>
      </c>
      <c r="P24" s="9">
        <v>5</v>
      </c>
      <c r="Q24" s="13">
        <f t="shared" si="8"/>
        <v>68</v>
      </c>
      <c r="R24">
        <f t="shared" si="0"/>
        <v>272</v>
      </c>
      <c r="S24">
        <f t="shared" si="1"/>
        <v>340</v>
      </c>
      <c r="T24">
        <f t="shared" si="2"/>
        <v>272</v>
      </c>
      <c r="U24">
        <f t="shared" si="3"/>
        <v>204</v>
      </c>
      <c r="V24">
        <f t="shared" si="4"/>
        <v>340</v>
      </c>
      <c r="W24">
        <f t="shared" si="5"/>
        <v>340</v>
      </c>
      <c r="X24">
        <f t="shared" si="6"/>
        <v>340</v>
      </c>
      <c r="Y24">
        <f t="shared" si="7"/>
        <v>340</v>
      </c>
    </row>
    <row r="25" spans="1:25" x14ac:dyDescent="0.25">
      <c r="A25" s="12">
        <v>19</v>
      </c>
      <c r="B25" s="9">
        <v>5</v>
      </c>
      <c r="C25" s="9">
        <v>3</v>
      </c>
      <c r="D25" s="9">
        <v>5</v>
      </c>
      <c r="E25" s="9">
        <v>5</v>
      </c>
      <c r="F25" s="9">
        <v>5</v>
      </c>
      <c r="G25" s="9">
        <v>5</v>
      </c>
      <c r="H25" s="9">
        <v>3</v>
      </c>
      <c r="I25" s="9">
        <v>5</v>
      </c>
      <c r="J25" s="9">
        <v>3</v>
      </c>
      <c r="K25" s="9">
        <v>4</v>
      </c>
      <c r="L25" s="9">
        <v>3</v>
      </c>
      <c r="M25" s="9">
        <v>4</v>
      </c>
      <c r="N25" s="9">
        <v>4</v>
      </c>
      <c r="O25" s="9">
        <v>4</v>
      </c>
      <c r="P25" s="9">
        <v>5</v>
      </c>
      <c r="Q25" s="13">
        <f t="shared" si="8"/>
        <v>63</v>
      </c>
      <c r="R25">
        <f t="shared" si="0"/>
        <v>315</v>
      </c>
      <c r="S25">
        <f t="shared" si="1"/>
        <v>189</v>
      </c>
      <c r="T25">
        <f t="shared" si="2"/>
        <v>252</v>
      </c>
      <c r="U25">
        <f t="shared" si="3"/>
        <v>189</v>
      </c>
      <c r="V25">
        <f t="shared" si="4"/>
        <v>252</v>
      </c>
      <c r="W25">
        <f t="shared" si="5"/>
        <v>252</v>
      </c>
      <c r="X25">
        <f t="shared" si="6"/>
        <v>252</v>
      </c>
      <c r="Y25">
        <f t="shared" si="7"/>
        <v>315</v>
      </c>
    </row>
    <row r="26" spans="1:25" x14ac:dyDescent="0.25">
      <c r="A26" s="12">
        <v>20</v>
      </c>
      <c r="B26" s="9">
        <v>2</v>
      </c>
      <c r="C26" s="9">
        <v>3</v>
      </c>
      <c r="D26" s="9">
        <v>5</v>
      </c>
      <c r="E26" s="9">
        <v>4</v>
      </c>
      <c r="F26" s="9">
        <v>3</v>
      </c>
      <c r="G26" s="9">
        <v>4</v>
      </c>
      <c r="H26" s="9">
        <v>5</v>
      </c>
      <c r="I26" s="9">
        <v>5</v>
      </c>
      <c r="J26" s="9">
        <v>4</v>
      </c>
      <c r="K26" s="9">
        <v>3</v>
      </c>
      <c r="L26" s="9">
        <v>3</v>
      </c>
      <c r="M26" s="9">
        <v>4</v>
      </c>
      <c r="N26" s="9">
        <v>4</v>
      </c>
      <c r="O26" s="9">
        <v>5</v>
      </c>
      <c r="P26" s="9">
        <v>5</v>
      </c>
      <c r="Q26" s="13">
        <f t="shared" si="8"/>
        <v>59</v>
      </c>
      <c r="R26">
        <f t="shared" si="0"/>
        <v>118</v>
      </c>
      <c r="S26">
        <f t="shared" si="1"/>
        <v>236</v>
      </c>
      <c r="T26">
        <f t="shared" si="2"/>
        <v>177</v>
      </c>
      <c r="U26">
        <f t="shared" si="3"/>
        <v>177</v>
      </c>
      <c r="V26">
        <f t="shared" si="4"/>
        <v>236</v>
      </c>
      <c r="W26">
        <f t="shared" si="5"/>
        <v>236</v>
      </c>
      <c r="X26">
        <f t="shared" si="6"/>
        <v>295</v>
      </c>
      <c r="Y26">
        <f t="shared" si="7"/>
        <v>295</v>
      </c>
    </row>
    <row r="27" spans="1:25" x14ac:dyDescent="0.25">
      <c r="A27" s="12">
        <v>21</v>
      </c>
      <c r="B27" s="9">
        <v>5</v>
      </c>
      <c r="C27" s="9">
        <v>5</v>
      </c>
      <c r="D27" s="9">
        <v>5</v>
      </c>
      <c r="E27" s="9">
        <v>5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9">
        <v>5</v>
      </c>
      <c r="N27" s="9">
        <v>4</v>
      </c>
      <c r="O27" s="9">
        <v>5</v>
      </c>
      <c r="P27" s="9">
        <v>3</v>
      </c>
      <c r="Q27" s="13">
        <f t="shared" si="8"/>
        <v>72</v>
      </c>
      <c r="R27">
        <f t="shared" si="0"/>
        <v>360</v>
      </c>
      <c r="S27">
        <f t="shared" si="1"/>
        <v>360</v>
      </c>
      <c r="T27">
        <f t="shared" si="2"/>
        <v>360</v>
      </c>
      <c r="U27">
        <f t="shared" si="3"/>
        <v>360</v>
      </c>
      <c r="V27">
        <f t="shared" si="4"/>
        <v>360</v>
      </c>
      <c r="W27">
        <f t="shared" si="5"/>
        <v>288</v>
      </c>
      <c r="X27">
        <f t="shared" si="6"/>
        <v>360</v>
      </c>
      <c r="Y27">
        <f t="shared" si="7"/>
        <v>216</v>
      </c>
    </row>
    <row r="28" spans="1:25" x14ac:dyDescent="0.25">
      <c r="A28" s="12">
        <v>22</v>
      </c>
      <c r="B28" s="9">
        <v>4</v>
      </c>
      <c r="C28" s="9">
        <v>3</v>
      </c>
      <c r="D28" s="9">
        <v>3</v>
      </c>
      <c r="E28" s="9">
        <v>5</v>
      </c>
      <c r="F28" s="9">
        <v>3</v>
      </c>
      <c r="G28" s="9">
        <v>5</v>
      </c>
      <c r="H28" s="9">
        <v>5</v>
      </c>
      <c r="I28" s="9">
        <v>5</v>
      </c>
      <c r="J28" s="9">
        <v>5</v>
      </c>
      <c r="K28" s="9">
        <v>4</v>
      </c>
      <c r="L28" s="9">
        <v>5</v>
      </c>
      <c r="M28" s="9">
        <v>5</v>
      </c>
      <c r="N28" s="9">
        <v>4</v>
      </c>
      <c r="O28" s="9">
        <v>4</v>
      </c>
      <c r="P28" s="9">
        <v>3</v>
      </c>
      <c r="Q28" s="13">
        <f t="shared" si="8"/>
        <v>63</v>
      </c>
      <c r="R28">
        <f t="shared" si="0"/>
        <v>252</v>
      </c>
      <c r="S28">
        <f t="shared" si="1"/>
        <v>315</v>
      </c>
      <c r="T28">
        <f t="shared" si="2"/>
        <v>252</v>
      </c>
      <c r="U28">
        <f t="shared" si="3"/>
        <v>315</v>
      </c>
      <c r="V28">
        <f t="shared" si="4"/>
        <v>315</v>
      </c>
      <c r="W28">
        <f t="shared" si="5"/>
        <v>252</v>
      </c>
      <c r="X28">
        <f t="shared" si="6"/>
        <v>252</v>
      </c>
      <c r="Y28">
        <f t="shared" si="7"/>
        <v>189</v>
      </c>
    </row>
    <row r="29" spans="1:25" x14ac:dyDescent="0.25">
      <c r="A29" s="12">
        <v>23</v>
      </c>
      <c r="B29" s="9">
        <v>5</v>
      </c>
      <c r="C29" s="9">
        <v>5</v>
      </c>
      <c r="D29" s="9">
        <v>5</v>
      </c>
      <c r="E29" s="9">
        <v>3</v>
      </c>
      <c r="F29" s="9">
        <v>3</v>
      </c>
      <c r="G29" s="9">
        <v>3</v>
      </c>
      <c r="H29" s="9">
        <v>5</v>
      </c>
      <c r="I29" s="9">
        <v>5</v>
      </c>
      <c r="J29" s="9">
        <v>5</v>
      </c>
      <c r="K29" s="9">
        <v>5</v>
      </c>
      <c r="L29" s="9">
        <v>5</v>
      </c>
      <c r="M29" s="9">
        <v>5</v>
      </c>
      <c r="N29" s="9">
        <v>4</v>
      </c>
      <c r="O29" s="9">
        <v>5</v>
      </c>
      <c r="P29" s="9">
        <v>5</v>
      </c>
      <c r="Q29" s="13">
        <f t="shared" si="8"/>
        <v>68</v>
      </c>
      <c r="R29">
        <f t="shared" si="0"/>
        <v>340</v>
      </c>
      <c r="S29">
        <f t="shared" si="1"/>
        <v>340</v>
      </c>
      <c r="T29">
        <f t="shared" si="2"/>
        <v>340</v>
      </c>
      <c r="U29">
        <f t="shared" si="3"/>
        <v>340</v>
      </c>
      <c r="V29">
        <f t="shared" si="4"/>
        <v>340</v>
      </c>
      <c r="W29">
        <f t="shared" si="5"/>
        <v>272</v>
      </c>
      <c r="X29">
        <f t="shared" si="6"/>
        <v>340</v>
      </c>
      <c r="Y29">
        <f t="shared" si="7"/>
        <v>340</v>
      </c>
    </row>
    <row r="30" spans="1:25" x14ac:dyDescent="0.25">
      <c r="A30" s="12">
        <v>24</v>
      </c>
      <c r="B30" s="9">
        <v>4</v>
      </c>
      <c r="C30" s="9">
        <v>5</v>
      </c>
      <c r="D30" s="9">
        <v>3</v>
      </c>
      <c r="E30" s="9">
        <v>3</v>
      </c>
      <c r="F30" s="9">
        <v>3</v>
      </c>
      <c r="G30" s="9">
        <v>3</v>
      </c>
      <c r="H30" s="9">
        <v>5</v>
      </c>
      <c r="I30" s="9">
        <v>5</v>
      </c>
      <c r="J30" s="9">
        <v>5</v>
      </c>
      <c r="K30" s="9">
        <v>4</v>
      </c>
      <c r="L30" s="9">
        <v>5</v>
      </c>
      <c r="M30" s="9">
        <v>3</v>
      </c>
      <c r="N30" s="9">
        <v>5</v>
      </c>
      <c r="O30" s="9">
        <v>3</v>
      </c>
      <c r="P30" s="9">
        <v>5</v>
      </c>
      <c r="Q30" s="13">
        <f t="shared" si="8"/>
        <v>61</v>
      </c>
      <c r="R30">
        <f t="shared" si="0"/>
        <v>244</v>
      </c>
      <c r="S30">
        <f t="shared" si="1"/>
        <v>305</v>
      </c>
      <c r="T30">
        <f t="shared" si="2"/>
        <v>244</v>
      </c>
      <c r="U30">
        <f t="shared" si="3"/>
        <v>305</v>
      </c>
      <c r="V30">
        <f t="shared" si="4"/>
        <v>183</v>
      </c>
      <c r="W30">
        <f t="shared" si="5"/>
        <v>305</v>
      </c>
      <c r="X30">
        <f t="shared" si="6"/>
        <v>183</v>
      </c>
      <c r="Y30">
        <f t="shared" si="7"/>
        <v>305</v>
      </c>
    </row>
    <row r="31" spans="1:25" x14ac:dyDescent="0.25">
      <c r="A31" s="12">
        <v>25</v>
      </c>
      <c r="B31" s="9">
        <v>5</v>
      </c>
      <c r="C31" s="9">
        <v>5</v>
      </c>
      <c r="D31" s="9">
        <v>3</v>
      </c>
      <c r="E31" s="9">
        <v>5</v>
      </c>
      <c r="F31" s="9">
        <v>3</v>
      </c>
      <c r="G31" s="9">
        <v>3</v>
      </c>
      <c r="H31" s="9">
        <v>5</v>
      </c>
      <c r="I31" s="9">
        <v>5</v>
      </c>
      <c r="J31" s="9">
        <v>4</v>
      </c>
      <c r="K31" s="9">
        <v>5</v>
      </c>
      <c r="L31" s="9">
        <v>5</v>
      </c>
      <c r="M31" s="9">
        <v>4</v>
      </c>
      <c r="N31" s="9">
        <v>5</v>
      </c>
      <c r="O31" s="9">
        <v>5</v>
      </c>
      <c r="P31" s="9">
        <v>5</v>
      </c>
      <c r="Q31" s="13">
        <f t="shared" si="8"/>
        <v>67</v>
      </c>
      <c r="R31">
        <f t="shared" si="0"/>
        <v>335</v>
      </c>
      <c r="S31">
        <f t="shared" si="1"/>
        <v>268</v>
      </c>
      <c r="T31">
        <f t="shared" si="2"/>
        <v>335</v>
      </c>
      <c r="U31">
        <f t="shared" si="3"/>
        <v>335</v>
      </c>
      <c r="V31">
        <f t="shared" si="4"/>
        <v>268</v>
      </c>
      <c r="W31">
        <f t="shared" si="5"/>
        <v>335</v>
      </c>
      <c r="X31">
        <f t="shared" si="6"/>
        <v>335</v>
      </c>
      <c r="Y31">
        <f t="shared" si="7"/>
        <v>335</v>
      </c>
    </row>
    <row r="32" spans="1:25" x14ac:dyDescent="0.25">
      <c r="A32" s="12">
        <v>26</v>
      </c>
      <c r="B32" s="9">
        <v>4</v>
      </c>
      <c r="C32" s="9">
        <v>4</v>
      </c>
      <c r="D32" s="9">
        <v>5</v>
      </c>
      <c r="E32" s="9">
        <v>3</v>
      </c>
      <c r="F32" s="9">
        <v>5</v>
      </c>
      <c r="G32" s="9">
        <v>5</v>
      </c>
      <c r="H32" s="9">
        <v>5</v>
      </c>
      <c r="I32" s="9">
        <v>5</v>
      </c>
      <c r="J32" s="9">
        <v>5</v>
      </c>
      <c r="K32" s="9">
        <v>5</v>
      </c>
      <c r="L32" s="9">
        <v>4</v>
      </c>
      <c r="M32" s="9">
        <v>5</v>
      </c>
      <c r="N32" s="9">
        <v>5</v>
      </c>
      <c r="O32" s="9">
        <v>4</v>
      </c>
      <c r="P32" s="9">
        <v>4</v>
      </c>
      <c r="Q32" s="13">
        <f t="shared" si="8"/>
        <v>68</v>
      </c>
      <c r="R32">
        <f t="shared" si="0"/>
        <v>272</v>
      </c>
      <c r="S32">
        <f t="shared" si="1"/>
        <v>340</v>
      </c>
      <c r="T32">
        <f t="shared" si="2"/>
        <v>340</v>
      </c>
      <c r="U32">
        <f t="shared" si="3"/>
        <v>272</v>
      </c>
      <c r="V32">
        <f t="shared" si="4"/>
        <v>340</v>
      </c>
      <c r="W32">
        <f t="shared" si="5"/>
        <v>340</v>
      </c>
      <c r="X32">
        <f t="shared" si="6"/>
        <v>272</v>
      </c>
      <c r="Y32">
        <f t="shared" si="7"/>
        <v>272</v>
      </c>
    </row>
    <row r="33" spans="1:25" x14ac:dyDescent="0.25">
      <c r="A33" s="12">
        <v>27</v>
      </c>
      <c r="B33" s="9">
        <v>5</v>
      </c>
      <c r="C33" s="9">
        <v>4</v>
      </c>
      <c r="D33" s="9">
        <v>5</v>
      </c>
      <c r="E33" s="9">
        <v>5</v>
      </c>
      <c r="F33" s="9">
        <v>3</v>
      </c>
      <c r="G33" s="9">
        <v>3</v>
      </c>
      <c r="H33" s="9">
        <v>5</v>
      </c>
      <c r="I33" s="9">
        <v>5</v>
      </c>
      <c r="J33" s="9">
        <v>4</v>
      </c>
      <c r="K33" s="9">
        <v>4</v>
      </c>
      <c r="L33" s="9">
        <v>4</v>
      </c>
      <c r="M33" s="9">
        <v>5</v>
      </c>
      <c r="N33" s="9">
        <v>4</v>
      </c>
      <c r="O33" s="9">
        <v>5</v>
      </c>
      <c r="P33" s="9">
        <v>5</v>
      </c>
      <c r="Q33" s="13">
        <f t="shared" si="8"/>
        <v>66</v>
      </c>
      <c r="R33">
        <f t="shared" si="0"/>
        <v>330</v>
      </c>
      <c r="S33">
        <f t="shared" si="1"/>
        <v>264</v>
      </c>
      <c r="T33">
        <f t="shared" si="2"/>
        <v>264</v>
      </c>
      <c r="U33">
        <f t="shared" si="3"/>
        <v>264</v>
      </c>
      <c r="V33">
        <f t="shared" si="4"/>
        <v>330</v>
      </c>
      <c r="W33">
        <f t="shared" si="5"/>
        <v>264</v>
      </c>
      <c r="X33">
        <f t="shared" si="6"/>
        <v>330</v>
      </c>
      <c r="Y33">
        <f t="shared" si="7"/>
        <v>330</v>
      </c>
    </row>
    <row r="34" spans="1:25" x14ac:dyDescent="0.25">
      <c r="A34" s="12">
        <v>28</v>
      </c>
      <c r="B34" s="9">
        <v>5</v>
      </c>
      <c r="C34" s="9">
        <v>5</v>
      </c>
      <c r="D34" s="9">
        <v>3</v>
      </c>
      <c r="E34" s="9">
        <v>5</v>
      </c>
      <c r="F34" s="9">
        <v>3</v>
      </c>
      <c r="G34" s="9">
        <v>5</v>
      </c>
      <c r="H34" s="9">
        <v>4</v>
      </c>
      <c r="I34" s="9">
        <v>4</v>
      </c>
      <c r="J34" s="9">
        <v>5</v>
      </c>
      <c r="K34" s="9">
        <v>5</v>
      </c>
      <c r="L34" s="9">
        <v>4</v>
      </c>
      <c r="M34" s="9">
        <v>5</v>
      </c>
      <c r="N34" s="9">
        <v>4</v>
      </c>
      <c r="O34" s="9">
        <v>4</v>
      </c>
      <c r="P34" s="9">
        <v>4</v>
      </c>
      <c r="Q34" s="13">
        <f t="shared" si="8"/>
        <v>65</v>
      </c>
      <c r="R34">
        <f t="shared" si="0"/>
        <v>325</v>
      </c>
      <c r="S34">
        <f t="shared" si="1"/>
        <v>325</v>
      </c>
      <c r="T34">
        <f t="shared" si="2"/>
        <v>325</v>
      </c>
      <c r="U34">
        <f t="shared" si="3"/>
        <v>260</v>
      </c>
      <c r="V34">
        <f t="shared" si="4"/>
        <v>325</v>
      </c>
      <c r="W34">
        <f t="shared" si="5"/>
        <v>260</v>
      </c>
      <c r="X34">
        <f t="shared" si="6"/>
        <v>260</v>
      </c>
      <c r="Y34">
        <f t="shared" si="7"/>
        <v>260</v>
      </c>
    </row>
    <row r="35" spans="1:25" x14ac:dyDescent="0.25">
      <c r="A35" s="12">
        <v>29</v>
      </c>
      <c r="B35" s="9">
        <v>4</v>
      </c>
      <c r="C35" s="9">
        <v>5</v>
      </c>
      <c r="D35" s="9">
        <v>5</v>
      </c>
      <c r="E35" s="9">
        <v>5</v>
      </c>
      <c r="F35" s="9">
        <v>3</v>
      </c>
      <c r="G35" s="9">
        <v>4</v>
      </c>
      <c r="H35" s="9">
        <v>5</v>
      </c>
      <c r="I35" s="9">
        <v>5</v>
      </c>
      <c r="J35" s="9">
        <v>4</v>
      </c>
      <c r="K35" s="9">
        <v>5</v>
      </c>
      <c r="L35" s="9">
        <v>4</v>
      </c>
      <c r="M35" s="9">
        <v>5</v>
      </c>
      <c r="N35" s="9">
        <v>5</v>
      </c>
      <c r="O35" s="9">
        <v>4</v>
      </c>
      <c r="P35" s="9">
        <v>4</v>
      </c>
      <c r="Q35" s="13">
        <f t="shared" si="8"/>
        <v>67</v>
      </c>
      <c r="R35">
        <f t="shared" si="0"/>
        <v>268</v>
      </c>
      <c r="S35">
        <f t="shared" si="1"/>
        <v>268</v>
      </c>
      <c r="T35">
        <f t="shared" si="2"/>
        <v>335</v>
      </c>
      <c r="U35">
        <f t="shared" si="3"/>
        <v>268</v>
      </c>
      <c r="V35">
        <f t="shared" si="4"/>
        <v>335</v>
      </c>
      <c r="W35">
        <f t="shared" si="5"/>
        <v>335</v>
      </c>
      <c r="X35">
        <f t="shared" si="6"/>
        <v>268</v>
      </c>
      <c r="Y35">
        <f t="shared" si="7"/>
        <v>268</v>
      </c>
    </row>
    <row r="36" spans="1:25" x14ac:dyDescent="0.25">
      <c r="A36" s="12">
        <v>30</v>
      </c>
      <c r="B36" s="9">
        <v>4</v>
      </c>
      <c r="C36" s="9">
        <v>5</v>
      </c>
      <c r="D36" s="9">
        <v>3</v>
      </c>
      <c r="E36" s="9">
        <v>3</v>
      </c>
      <c r="F36" s="9">
        <v>3</v>
      </c>
      <c r="G36" s="9">
        <v>4</v>
      </c>
      <c r="H36" s="9">
        <v>4</v>
      </c>
      <c r="I36" s="9">
        <v>4</v>
      </c>
      <c r="J36" s="9">
        <v>5</v>
      </c>
      <c r="K36" s="9">
        <v>4</v>
      </c>
      <c r="L36" s="9">
        <v>5</v>
      </c>
      <c r="M36" s="9">
        <v>5</v>
      </c>
      <c r="N36" s="9">
        <v>4</v>
      </c>
      <c r="O36" s="9">
        <v>5</v>
      </c>
      <c r="P36" s="9">
        <v>3</v>
      </c>
      <c r="Q36" s="13">
        <f t="shared" si="8"/>
        <v>61</v>
      </c>
      <c r="R36">
        <f t="shared" si="0"/>
        <v>244</v>
      </c>
      <c r="S36">
        <f t="shared" si="1"/>
        <v>305</v>
      </c>
      <c r="T36">
        <f t="shared" si="2"/>
        <v>244</v>
      </c>
      <c r="U36">
        <f t="shared" si="3"/>
        <v>305</v>
      </c>
      <c r="V36">
        <f t="shared" si="4"/>
        <v>305</v>
      </c>
      <c r="W36">
        <f t="shared" si="5"/>
        <v>244</v>
      </c>
      <c r="X36">
        <f t="shared" si="6"/>
        <v>305</v>
      </c>
      <c r="Y36">
        <f t="shared" si="7"/>
        <v>183</v>
      </c>
    </row>
    <row r="37" spans="1:25" x14ac:dyDescent="0.25">
      <c r="A37" s="12">
        <v>31</v>
      </c>
      <c r="B37" s="9">
        <v>5</v>
      </c>
      <c r="C37" s="9">
        <v>5</v>
      </c>
      <c r="D37" s="9">
        <v>5</v>
      </c>
      <c r="E37" s="9">
        <v>5</v>
      </c>
      <c r="F37" s="9">
        <v>5</v>
      </c>
      <c r="G37" s="9">
        <v>5</v>
      </c>
      <c r="H37" s="9">
        <v>5</v>
      </c>
      <c r="I37" s="9">
        <v>4</v>
      </c>
      <c r="J37" s="9">
        <v>5</v>
      </c>
      <c r="K37" s="9">
        <v>5</v>
      </c>
      <c r="L37" s="9">
        <v>5</v>
      </c>
      <c r="M37" s="9">
        <v>4</v>
      </c>
      <c r="N37" s="9">
        <v>5</v>
      </c>
      <c r="O37" s="9">
        <v>4</v>
      </c>
      <c r="P37" s="9">
        <v>3</v>
      </c>
      <c r="Q37" s="13">
        <f t="shared" si="8"/>
        <v>70</v>
      </c>
      <c r="R37">
        <f t="shared" si="0"/>
        <v>350</v>
      </c>
      <c r="S37">
        <f t="shared" si="1"/>
        <v>350</v>
      </c>
      <c r="T37">
        <f t="shared" si="2"/>
        <v>350</v>
      </c>
      <c r="U37">
        <f t="shared" si="3"/>
        <v>350</v>
      </c>
      <c r="V37">
        <f t="shared" si="4"/>
        <v>280</v>
      </c>
      <c r="W37">
        <f t="shared" si="5"/>
        <v>350</v>
      </c>
      <c r="X37">
        <f t="shared" si="6"/>
        <v>280</v>
      </c>
      <c r="Y37">
        <f t="shared" si="7"/>
        <v>210</v>
      </c>
    </row>
    <row r="38" spans="1:25" x14ac:dyDescent="0.25">
      <c r="A38" s="12">
        <v>32</v>
      </c>
      <c r="B38" s="9">
        <v>4</v>
      </c>
      <c r="C38" s="9">
        <v>3</v>
      </c>
      <c r="D38" s="9">
        <v>3</v>
      </c>
      <c r="E38" s="9">
        <v>3</v>
      </c>
      <c r="F38" s="9">
        <v>3</v>
      </c>
      <c r="G38" s="9">
        <v>5</v>
      </c>
      <c r="H38" s="9">
        <v>3</v>
      </c>
      <c r="I38" s="9">
        <v>5</v>
      </c>
      <c r="J38" s="9">
        <v>5</v>
      </c>
      <c r="K38" s="9">
        <v>4</v>
      </c>
      <c r="L38" s="9">
        <v>5</v>
      </c>
      <c r="M38" s="9">
        <v>5</v>
      </c>
      <c r="N38" s="9">
        <v>4</v>
      </c>
      <c r="O38" s="9">
        <v>5</v>
      </c>
      <c r="P38" s="9">
        <v>5</v>
      </c>
      <c r="Q38" s="13">
        <f t="shared" si="8"/>
        <v>62</v>
      </c>
      <c r="R38">
        <f t="shared" si="0"/>
        <v>248</v>
      </c>
      <c r="S38">
        <f t="shared" si="1"/>
        <v>310</v>
      </c>
      <c r="T38">
        <f t="shared" si="2"/>
        <v>248</v>
      </c>
      <c r="U38">
        <f t="shared" si="3"/>
        <v>310</v>
      </c>
      <c r="V38">
        <f t="shared" si="4"/>
        <v>310</v>
      </c>
      <c r="W38">
        <f t="shared" si="5"/>
        <v>248</v>
      </c>
      <c r="X38">
        <f t="shared" si="6"/>
        <v>310</v>
      </c>
      <c r="Y38">
        <f t="shared" si="7"/>
        <v>310</v>
      </c>
    </row>
    <row r="39" spans="1:25" x14ac:dyDescent="0.25">
      <c r="A39" s="12">
        <v>33</v>
      </c>
      <c r="B39" s="9">
        <v>5</v>
      </c>
      <c r="C39" s="9">
        <v>5</v>
      </c>
      <c r="D39" s="9">
        <v>5</v>
      </c>
      <c r="E39" s="9">
        <v>3</v>
      </c>
      <c r="F39" s="9">
        <v>5</v>
      </c>
      <c r="G39" s="9">
        <v>5</v>
      </c>
      <c r="H39" s="9">
        <v>5</v>
      </c>
      <c r="I39" s="9">
        <v>5</v>
      </c>
      <c r="J39" s="9">
        <v>4</v>
      </c>
      <c r="K39" s="9">
        <v>5</v>
      </c>
      <c r="L39" s="9">
        <v>5</v>
      </c>
      <c r="M39" s="9">
        <v>4</v>
      </c>
      <c r="N39" s="9">
        <v>4</v>
      </c>
      <c r="O39" s="9">
        <v>5</v>
      </c>
      <c r="P39" s="9">
        <v>5</v>
      </c>
      <c r="Q39" s="13">
        <f t="shared" si="8"/>
        <v>70</v>
      </c>
      <c r="R39">
        <f t="shared" ref="R39:R65" si="9">SUM(B39*Q39)</f>
        <v>350</v>
      </c>
      <c r="S39">
        <f t="shared" ref="S39:S65" si="10">SUM(J39*Q39)</f>
        <v>280</v>
      </c>
      <c r="T39">
        <f t="shared" ref="T39:T65" si="11">SUM(K39*Q39)</f>
        <v>350</v>
      </c>
      <c r="U39">
        <f t="shared" ref="U39:U65" si="12">SUM(L39*Q39)</f>
        <v>350</v>
      </c>
      <c r="V39">
        <f t="shared" ref="V39:V65" si="13">SUM(M39*Q39)</f>
        <v>280</v>
      </c>
      <c r="W39">
        <f t="shared" ref="W39:W65" si="14">SUM(N39*Q39)</f>
        <v>280</v>
      </c>
      <c r="X39">
        <f t="shared" ref="X39:X65" si="15">SUM(O39*Q39)</f>
        <v>350</v>
      </c>
      <c r="Y39">
        <f t="shared" ref="Y39:Y65" si="16">SUM(P39*Q39)</f>
        <v>350</v>
      </c>
    </row>
    <row r="40" spans="1:25" x14ac:dyDescent="0.25">
      <c r="A40" s="12">
        <v>34</v>
      </c>
      <c r="B40" s="9">
        <v>5</v>
      </c>
      <c r="C40" s="9">
        <v>5</v>
      </c>
      <c r="D40" s="9">
        <v>3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9">
        <v>5</v>
      </c>
      <c r="O40" s="9">
        <v>5</v>
      </c>
      <c r="P40" s="9">
        <v>3</v>
      </c>
      <c r="Q40" s="13">
        <f t="shared" si="8"/>
        <v>71</v>
      </c>
      <c r="R40">
        <f t="shared" si="9"/>
        <v>355</v>
      </c>
      <c r="S40">
        <f t="shared" si="10"/>
        <v>355</v>
      </c>
      <c r="T40">
        <f t="shared" si="11"/>
        <v>355</v>
      </c>
      <c r="U40">
        <f t="shared" si="12"/>
        <v>355</v>
      </c>
      <c r="V40">
        <f t="shared" si="13"/>
        <v>355</v>
      </c>
      <c r="W40">
        <f t="shared" si="14"/>
        <v>355</v>
      </c>
      <c r="X40">
        <f t="shared" si="15"/>
        <v>355</v>
      </c>
      <c r="Y40">
        <f t="shared" si="16"/>
        <v>213</v>
      </c>
    </row>
    <row r="41" spans="1:25" x14ac:dyDescent="0.25">
      <c r="A41" s="12">
        <v>35</v>
      </c>
      <c r="B41" s="9">
        <v>5</v>
      </c>
      <c r="C41" s="9">
        <v>5</v>
      </c>
      <c r="D41" s="9">
        <v>5</v>
      </c>
      <c r="E41" s="9">
        <v>2</v>
      </c>
      <c r="F41" s="9">
        <v>4</v>
      </c>
      <c r="G41" s="9">
        <v>2</v>
      </c>
      <c r="H41" s="9">
        <v>5</v>
      </c>
      <c r="I41" s="9">
        <v>5</v>
      </c>
      <c r="J41" s="9">
        <v>3</v>
      </c>
      <c r="K41" s="9">
        <v>5</v>
      </c>
      <c r="L41" s="9">
        <v>3</v>
      </c>
      <c r="M41" s="9">
        <v>5</v>
      </c>
      <c r="N41" s="9">
        <v>4</v>
      </c>
      <c r="O41" s="9">
        <v>4</v>
      </c>
      <c r="P41" s="9">
        <v>5</v>
      </c>
      <c r="Q41" s="13">
        <f t="shared" si="8"/>
        <v>62</v>
      </c>
      <c r="R41">
        <f t="shared" si="9"/>
        <v>310</v>
      </c>
      <c r="S41">
        <f t="shared" si="10"/>
        <v>186</v>
      </c>
      <c r="T41">
        <f t="shared" si="11"/>
        <v>310</v>
      </c>
      <c r="U41">
        <f t="shared" si="12"/>
        <v>186</v>
      </c>
      <c r="V41">
        <f t="shared" si="13"/>
        <v>310</v>
      </c>
      <c r="W41">
        <f t="shared" si="14"/>
        <v>248</v>
      </c>
      <c r="X41">
        <f t="shared" si="15"/>
        <v>248</v>
      </c>
      <c r="Y41">
        <f t="shared" si="16"/>
        <v>310</v>
      </c>
    </row>
    <row r="42" spans="1:25" x14ac:dyDescent="0.25">
      <c r="A42" s="12">
        <v>36</v>
      </c>
      <c r="B42" s="9">
        <v>5</v>
      </c>
      <c r="C42" s="9">
        <v>5</v>
      </c>
      <c r="D42" s="9">
        <v>3</v>
      </c>
      <c r="E42" s="9">
        <v>5</v>
      </c>
      <c r="F42" s="9">
        <v>5</v>
      </c>
      <c r="G42" s="9">
        <v>3</v>
      </c>
      <c r="H42" s="9">
        <v>5</v>
      </c>
      <c r="I42" s="9">
        <v>4</v>
      </c>
      <c r="J42" s="9">
        <v>3</v>
      </c>
      <c r="K42" s="9">
        <v>5</v>
      </c>
      <c r="L42" s="9">
        <v>4</v>
      </c>
      <c r="M42" s="9">
        <v>5</v>
      </c>
      <c r="N42" s="9">
        <v>5</v>
      </c>
      <c r="O42" s="9">
        <v>4</v>
      </c>
      <c r="P42" s="9">
        <v>5</v>
      </c>
      <c r="Q42" s="13">
        <f t="shared" si="8"/>
        <v>66</v>
      </c>
      <c r="R42">
        <f t="shared" si="9"/>
        <v>330</v>
      </c>
      <c r="S42">
        <f t="shared" si="10"/>
        <v>198</v>
      </c>
      <c r="T42">
        <f t="shared" si="11"/>
        <v>330</v>
      </c>
      <c r="U42">
        <f t="shared" si="12"/>
        <v>264</v>
      </c>
      <c r="V42">
        <f t="shared" si="13"/>
        <v>330</v>
      </c>
      <c r="W42">
        <f t="shared" si="14"/>
        <v>330</v>
      </c>
      <c r="X42">
        <f t="shared" si="15"/>
        <v>264</v>
      </c>
      <c r="Y42">
        <f t="shared" si="16"/>
        <v>330</v>
      </c>
    </row>
    <row r="43" spans="1:25" x14ac:dyDescent="0.25">
      <c r="A43" s="12">
        <v>37</v>
      </c>
      <c r="B43" s="9">
        <v>4</v>
      </c>
      <c r="C43" s="9">
        <v>5</v>
      </c>
      <c r="D43" s="9">
        <v>5</v>
      </c>
      <c r="E43" s="9">
        <v>5</v>
      </c>
      <c r="F43" s="9">
        <v>4</v>
      </c>
      <c r="G43" s="9">
        <v>4</v>
      </c>
      <c r="H43" s="9">
        <v>5</v>
      </c>
      <c r="I43" s="9">
        <v>5</v>
      </c>
      <c r="J43" s="9">
        <v>4</v>
      </c>
      <c r="K43" s="9">
        <v>5</v>
      </c>
      <c r="L43" s="9">
        <v>5</v>
      </c>
      <c r="M43" s="9">
        <v>4</v>
      </c>
      <c r="N43" s="9">
        <v>4</v>
      </c>
      <c r="O43" s="9">
        <v>5</v>
      </c>
      <c r="P43" s="9">
        <v>5</v>
      </c>
      <c r="Q43" s="13">
        <f t="shared" si="8"/>
        <v>69</v>
      </c>
      <c r="R43">
        <f t="shared" si="9"/>
        <v>276</v>
      </c>
      <c r="S43">
        <f t="shared" si="10"/>
        <v>276</v>
      </c>
      <c r="T43">
        <f t="shared" si="11"/>
        <v>345</v>
      </c>
      <c r="U43">
        <f t="shared" si="12"/>
        <v>345</v>
      </c>
      <c r="V43">
        <f t="shared" si="13"/>
        <v>276</v>
      </c>
      <c r="W43">
        <f t="shared" si="14"/>
        <v>276</v>
      </c>
      <c r="X43">
        <f t="shared" si="15"/>
        <v>345</v>
      </c>
      <c r="Y43">
        <f t="shared" si="16"/>
        <v>345</v>
      </c>
    </row>
    <row r="44" spans="1:25" x14ac:dyDescent="0.25">
      <c r="A44" s="12">
        <v>38</v>
      </c>
      <c r="B44" s="9">
        <v>5</v>
      </c>
      <c r="C44" s="9">
        <v>5</v>
      </c>
      <c r="D44" s="9">
        <v>3</v>
      </c>
      <c r="E44" s="9">
        <v>5</v>
      </c>
      <c r="F44" s="9">
        <v>4</v>
      </c>
      <c r="G44" s="9">
        <v>3</v>
      </c>
      <c r="H44" s="9">
        <v>5</v>
      </c>
      <c r="I44" s="9">
        <v>3</v>
      </c>
      <c r="J44" s="9">
        <v>4</v>
      </c>
      <c r="K44" s="9">
        <v>3</v>
      </c>
      <c r="L44" s="9">
        <v>5</v>
      </c>
      <c r="M44" s="9">
        <v>3</v>
      </c>
      <c r="N44" s="9">
        <v>5</v>
      </c>
      <c r="O44" s="9">
        <v>4</v>
      </c>
      <c r="P44" s="9">
        <v>4</v>
      </c>
      <c r="Q44" s="13">
        <f t="shared" si="8"/>
        <v>61</v>
      </c>
      <c r="R44">
        <f t="shared" si="9"/>
        <v>305</v>
      </c>
      <c r="S44">
        <f t="shared" si="10"/>
        <v>244</v>
      </c>
      <c r="T44">
        <f t="shared" si="11"/>
        <v>183</v>
      </c>
      <c r="U44">
        <f t="shared" si="12"/>
        <v>305</v>
      </c>
      <c r="V44">
        <f t="shared" si="13"/>
        <v>183</v>
      </c>
      <c r="W44">
        <f t="shared" si="14"/>
        <v>305</v>
      </c>
      <c r="X44">
        <f t="shared" si="15"/>
        <v>244</v>
      </c>
      <c r="Y44">
        <f t="shared" si="16"/>
        <v>244</v>
      </c>
    </row>
    <row r="45" spans="1:25" x14ac:dyDescent="0.25">
      <c r="A45" s="12">
        <v>39</v>
      </c>
      <c r="B45" s="9">
        <v>4</v>
      </c>
      <c r="C45" s="9">
        <v>5</v>
      </c>
      <c r="D45" s="9">
        <v>5</v>
      </c>
      <c r="E45" s="9">
        <v>5</v>
      </c>
      <c r="F45" s="9">
        <v>5</v>
      </c>
      <c r="G45" s="9">
        <v>3</v>
      </c>
      <c r="H45" s="9">
        <v>3</v>
      </c>
      <c r="I45" s="9">
        <v>5</v>
      </c>
      <c r="J45" s="9">
        <v>5</v>
      </c>
      <c r="K45" s="9">
        <v>3</v>
      </c>
      <c r="L45" s="9">
        <v>5</v>
      </c>
      <c r="M45" s="9">
        <v>3</v>
      </c>
      <c r="N45" s="9">
        <v>5</v>
      </c>
      <c r="O45" s="9">
        <v>5</v>
      </c>
      <c r="P45" s="9">
        <v>4</v>
      </c>
      <c r="Q45" s="13">
        <f t="shared" si="8"/>
        <v>65</v>
      </c>
      <c r="R45">
        <f t="shared" si="9"/>
        <v>260</v>
      </c>
      <c r="S45">
        <f t="shared" si="10"/>
        <v>325</v>
      </c>
      <c r="T45">
        <f t="shared" si="11"/>
        <v>195</v>
      </c>
      <c r="U45">
        <f t="shared" si="12"/>
        <v>325</v>
      </c>
      <c r="V45">
        <f t="shared" si="13"/>
        <v>195</v>
      </c>
      <c r="W45">
        <f t="shared" si="14"/>
        <v>325</v>
      </c>
      <c r="X45">
        <f t="shared" si="15"/>
        <v>325</v>
      </c>
      <c r="Y45">
        <f t="shared" si="16"/>
        <v>260</v>
      </c>
    </row>
    <row r="46" spans="1:25" x14ac:dyDescent="0.25">
      <c r="A46" s="12">
        <v>40</v>
      </c>
      <c r="B46" s="9">
        <v>4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3</v>
      </c>
      <c r="J46" s="9">
        <v>5</v>
      </c>
      <c r="K46" s="9">
        <v>5</v>
      </c>
      <c r="L46" s="9">
        <v>5</v>
      </c>
      <c r="M46" s="9">
        <v>3</v>
      </c>
      <c r="N46" s="9">
        <v>4</v>
      </c>
      <c r="O46" s="9">
        <v>4</v>
      </c>
      <c r="P46" s="9">
        <v>5</v>
      </c>
      <c r="Q46" s="13">
        <f t="shared" si="8"/>
        <v>68</v>
      </c>
      <c r="R46">
        <f t="shared" si="9"/>
        <v>272</v>
      </c>
      <c r="S46">
        <f t="shared" si="10"/>
        <v>340</v>
      </c>
      <c r="T46">
        <f t="shared" si="11"/>
        <v>340</v>
      </c>
      <c r="U46">
        <f t="shared" si="12"/>
        <v>340</v>
      </c>
      <c r="V46">
        <f t="shared" si="13"/>
        <v>204</v>
      </c>
      <c r="W46">
        <f t="shared" si="14"/>
        <v>272</v>
      </c>
      <c r="X46">
        <f t="shared" si="15"/>
        <v>272</v>
      </c>
      <c r="Y46">
        <f t="shared" si="16"/>
        <v>340</v>
      </c>
    </row>
    <row r="47" spans="1:25" x14ac:dyDescent="0.25">
      <c r="A47" s="12">
        <v>41</v>
      </c>
      <c r="B47" s="9">
        <v>5</v>
      </c>
      <c r="C47" s="9">
        <v>5</v>
      </c>
      <c r="D47" s="9">
        <v>5</v>
      </c>
      <c r="E47" s="9">
        <v>5</v>
      </c>
      <c r="F47" s="9">
        <v>5</v>
      </c>
      <c r="G47" s="9">
        <v>5</v>
      </c>
      <c r="H47" s="9">
        <v>3</v>
      </c>
      <c r="I47" s="9">
        <v>5</v>
      </c>
      <c r="J47" s="9">
        <v>5</v>
      </c>
      <c r="K47" s="9">
        <v>3</v>
      </c>
      <c r="L47" s="9">
        <v>5</v>
      </c>
      <c r="M47" s="9">
        <v>3</v>
      </c>
      <c r="N47" s="9">
        <v>3</v>
      </c>
      <c r="O47" s="9">
        <v>5</v>
      </c>
      <c r="P47" s="9">
        <v>5</v>
      </c>
      <c r="Q47" s="13">
        <f t="shared" si="8"/>
        <v>67</v>
      </c>
      <c r="R47">
        <f t="shared" si="9"/>
        <v>335</v>
      </c>
      <c r="S47">
        <f t="shared" si="10"/>
        <v>335</v>
      </c>
      <c r="T47">
        <f t="shared" si="11"/>
        <v>201</v>
      </c>
      <c r="U47">
        <f t="shared" si="12"/>
        <v>335</v>
      </c>
      <c r="V47">
        <f t="shared" si="13"/>
        <v>201</v>
      </c>
      <c r="W47">
        <f t="shared" si="14"/>
        <v>201</v>
      </c>
      <c r="X47">
        <f t="shared" si="15"/>
        <v>335</v>
      </c>
      <c r="Y47">
        <f t="shared" si="16"/>
        <v>335</v>
      </c>
    </row>
    <row r="48" spans="1:25" x14ac:dyDescent="0.25">
      <c r="A48" s="12">
        <v>42</v>
      </c>
      <c r="B48" s="9">
        <v>4</v>
      </c>
      <c r="C48" s="9">
        <v>5</v>
      </c>
      <c r="D48" s="9">
        <v>3</v>
      </c>
      <c r="E48" s="9">
        <v>5</v>
      </c>
      <c r="F48" s="9">
        <v>3</v>
      </c>
      <c r="G48" s="9">
        <v>3</v>
      </c>
      <c r="H48" s="9">
        <v>5</v>
      </c>
      <c r="I48" s="9">
        <v>3</v>
      </c>
      <c r="J48" s="9">
        <v>5</v>
      </c>
      <c r="K48" s="9">
        <v>5</v>
      </c>
      <c r="L48" s="9">
        <v>5</v>
      </c>
      <c r="M48" s="9">
        <v>5</v>
      </c>
      <c r="N48" s="9">
        <v>5</v>
      </c>
      <c r="O48" s="9">
        <v>3</v>
      </c>
      <c r="P48" s="9">
        <v>5</v>
      </c>
      <c r="Q48" s="13">
        <f t="shared" si="8"/>
        <v>64</v>
      </c>
      <c r="R48">
        <f t="shared" si="9"/>
        <v>256</v>
      </c>
      <c r="S48">
        <f t="shared" si="10"/>
        <v>320</v>
      </c>
      <c r="T48">
        <f t="shared" si="11"/>
        <v>320</v>
      </c>
      <c r="U48">
        <f t="shared" si="12"/>
        <v>320</v>
      </c>
      <c r="V48">
        <f t="shared" si="13"/>
        <v>320</v>
      </c>
      <c r="W48">
        <f t="shared" si="14"/>
        <v>320</v>
      </c>
      <c r="X48">
        <f t="shared" si="15"/>
        <v>192</v>
      </c>
      <c r="Y48">
        <f t="shared" si="16"/>
        <v>320</v>
      </c>
    </row>
    <row r="49" spans="1:25" x14ac:dyDescent="0.25">
      <c r="A49" s="12">
        <v>43</v>
      </c>
      <c r="B49" s="9">
        <v>5</v>
      </c>
      <c r="C49" s="9">
        <v>5</v>
      </c>
      <c r="D49" s="9">
        <v>5</v>
      </c>
      <c r="E49" s="9">
        <v>5</v>
      </c>
      <c r="F49" s="9">
        <v>5</v>
      </c>
      <c r="G49" s="9">
        <v>5</v>
      </c>
      <c r="H49" s="9">
        <v>5</v>
      </c>
      <c r="I49" s="9">
        <v>5</v>
      </c>
      <c r="J49" s="9">
        <v>4</v>
      </c>
      <c r="K49" s="9">
        <v>5</v>
      </c>
      <c r="L49" s="9">
        <v>5</v>
      </c>
      <c r="M49" s="9">
        <v>5</v>
      </c>
      <c r="N49" s="9">
        <v>3</v>
      </c>
      <c r="O49" s="9">
        <v>3</v>
      </c>
      <c r="P49" s="9">
        <v>5</v>
      </c>
      <c r="Q49" s="13">
        <f t="shared" si="8"/>
        <v>70</v>
      </c>
      <c r="R49">
        <f t="shared" si="9"/>
        <v>350</v>
      </c>
      <c r="S49">
        <f t="shared" si="10"/>
        <v>280</v>
      </c>
      <c r="T49">
        <f t="shared" si="11"/>
        <v>350</v>
      </c>
      <c r="U49">
        <f t="shared" si="12"/>
        <v>350</v>
      </c>
      <c r="V49">
        <f t="shared" si="13"/>
        <v>350</v>
      </c>
      <c r="W49">
        <f t="shared" si="14"/>
        <v>210</v>
      </c>
      <c r="X49">
        <f t="shared" si="15"/>
        <v>210</v>
      </c>
      <c r="Y49">
        <f t="shared" si="16"/>
        <v>350</v>
      </c>
    </row>
    <row r="50" spans="1:25" x14ac:dyDescent="0.25">
      <c r="A50" s="12">
        <v>44</v>
      </c>
      <c r="B50" s="9">
        <v>5</v>
      </c>
      <c r="C50" s="9">
        <v>5</v>
      </c>
      <c r="D50" s="9">
        <v>5</v>
      </c>
      <c r="E50" s="9">
        <v>5</v>
      </c>
      <c r="F50" s="9">
        <v>5</v>
      </c>
      <c r="G50" s="9">
        <v>5</v>
      </c>
      <c r="H50" s="9">
        <v>5</v>
      </c>
      <c r="I50" s="9">
        <v>3</v>
      </c>
      <c r="J50" s="9">
        <v>5</v>
      </c>
      <c r="K50" s="9">
        <v>4</v>
      </c>
      <c r="L50" s="9">
        <v>5</v>
      </c>
      <c r="M50" s="9">
        <v>5</v>
      </c>
      <c r="N50" s="9">
        <v>3</v>
      </c>
      <c r="O50" s="9">
        <v>5</v>
      </c>
      <c r="P50" s="9">
        <v>3</v>
      </c>
      <c r="Q50" s="13">
        <f t="shared" si="8"/>
        <v>68</v>
      </c>
      <c r="R50">
        <f t="shared" si="9"/>
        <v>340</v>
      </c>
      <c r="S50">
        <f t="shared" si="10"/>
        <v>340</v>
      </c>
      <c r="T50">
        <f t="shared" si="11"/>
        <v>272</v>
      </c>
      <c r="U50">
        <f t="shared" si="12"/>
        <v>340</v>
      </c>
      <c r="V50">
        <f t="shared" si="13"/>
        <v>340</v>
      </c>
      <c r="W50">
        <f t="shared" si="14"/>
        <v>204</v>
      </c>
      <c r="X50">
        <f t="shared" si="15"/>
        <v>340</v>
      </c>
      <c r="Y50">
        <f t="shared" si="16"/>
        <v>204</v>
      </c>
    </row>
    <row r="51" spans="1:25" x14ac:dyDescent="0.25">
      <c r="A51" s="12">
        <v>45</v>
      </c>
      <c r="B51" s="9">
        <v>4</v>
      </c>
      <c r="C51" s="9">
        <v>5</v>
      </c>
      <c r="D51" s="9">
        <v>4</v>
      </c>
      <c r="E51" s="9">
        <v>5</v>
      </c>
      <c r="F51" s="9">
        <v>5</v>
      </c>
      <c r="G51" s="9">
        <v>5</v>
      </c>
      <c r="H51" s="9">
        <v>5</v>
      </c>
      <c r="I51" s="9">
        <v>4</v>
      </c>
      <c r="J51" s="9">
        <v>5</v>
      </c>
      <c r="K51" s="9">
        <v>4</v>
      </c>
      <c r="L51" s="9">
        <v>4</v>
      </c>
      <c r="M51" s="9">
        <v>4</v>
      </c>
      <c r="N51" s="9">
        <v>5</v>
      </c>
      <c r="O51" s="9">
        <v>3</v>
      </c>
      <c r="P51" s="9">
        <v>5</v>
      </c>
      <c r="Q51" s="13">
        <f t="shared" si="8"/>
        <v>67</v>
      </c>
      <c r="R51">
        <f t="shared" si="9"/>
        <v>268</v>
      </c>
      <c r="S51">
        <f t="shared" si="10"/>
        <v>335</v>
      </c>
      <c r="T51">
        <f t="shared" si="11"/>
        <v>268</v>
      </c>
      <c r="U51">
        <f t="shared" si="12"/>
        <v>268</v>
      </c>
      <c r="V51">
        <f t="shared" si="13"/>
        <v>268</v>
      </c>
      <c r="W51">
        <f t="shared" si="14"/>
        <v>335</v>
      </c>
      <c r="X51">
        <f t="shared" si="15"/>
        <v>201</v>
      </c>
      <c r="Y51">
        <f t="shared" si="16"/>
        <v>335</v>
      </c>
    </row>
    <row r="52" spans="1:25" x14ac:dyDescent="0.25">
      <c r="A52" s="12">
        <v>46</v>
      </c>
      <c r="B52" s="9">
        <v>4</v>
      </c>
      <c r="C52" s="9">
        <v>4</v>
      </c>
      <c r="D52" s="9">
        <v>5</v>
      </c>
      <c r="E52" s="9">
        <v>5</v>
      </c>
      <c r="F52" s="9">
        <v>5</v>
      </c>
      <c r="G52" s="9">
        <v>5</v>
      </c>
      <c r="H52" s="9">
        <v>5</v>
      </c>
      <c r="I52" s="9">
        <v>5</v>
      </c>
      <c r="J52" s="9">
        <v>5</v>
      </c>
      <c r="K52" s="9">
        <v>5</v>
      </c>
      <c r="L52" s="9">
        <v>5</v>
      </c>
      <c r="M52" s="9">
        <v>5</v>
      </c>
      <c r="N52" s="9">
        <v>5</v>
      </c>
      <c r="O52" s="9">
        <v>3</v>
      </c>
      <c r="P52" s="9">
        <v>3</v>
      </c>
      <c r="Q52" s="13">
        <f t="shared" si="8"/>
        <v>69</v>
      </c>
      <c r="R52">
        <f t="shared" si="9"/>
        <v>276</v>
      </c>
      <c r="S52">
        <f t="shared" si="10"/>
        <v>345</v>
      </c>
      <c r="T52">
        <f t="shared" si="11"/>
        <v>345</v>
      </c>
      <c r="U52">
        <f t="shared" si="12"/>
        <v>345</v>
      </c>
      <c r="V52">
        <f t="shared" si="13"/>
        <v>345</v>
      </c>
      <c r="W52">
        <f t="shared" si="14"/>
        <v>345</v>
      </c>
      <c r="X52">
        <f t="shared" si="15"/>
        <v>207</v>
      </c>
      <c r="Y52">
        <f t="shared" si="16"/>
        <v>207</v>
      </c>
    </row>
    <row r="53" spans="1:25" x14ac:dyDescent="0.25">
      <c r="A53" s="12">
        <v>47</v>
      </c>
      <c r="B53" s="9">
        <v>5</v>
      </c>
      <c r="C53" s="9">
        <v>3</v>
      </c>
      <c r="D53" s="9">
        <v>5</v>
      </c>
      <c r="E53" s="9">
        <v>5</v>
      </c>
      <c r="F53" s="9">
        <v>5</v>
      </c>
      <c r="G53" s="9">
        <v>5</v>
      </c>
      <c r="H53" s="9">
        <v>5</v>
      </c>
      <c r="I53" s="9">
        <v>5</v>
      </c>
      <c r="J53" s="9">
        <v>5</v>
      </c>
      <c r="K53" s="9">
        <v>5</v>
      </c>
      <c r="L53" s="9">
        <v>5</v>
      </c>
      <c r="M53" s="9">
        <v>5</v>
      </c>
      <c r="N53" s="9">
        <v>5</v>
      </c>
      <c r="O53" s="9">
        <v>3</v>
      </c>
      <c r="P53" s="9">
        <v>5</v>
      </c>
      <c r="Q53" s="13">
        <f t="shared" si="8"/>
        <v>71</v>
      </c>
      <c r="R53">
        <f t="shared" si="9"/>
        <v>355</v>
      </c>
      <c r="S53">
        <f t="shared" si="10"/>
        <v>355</v>
      </c>
      <c r="T53">
        <f t="shared" si="11"/>
        <v>355</v>
      </c>
      <c r="U53">
        <f t="shared" si="12"/>
        <v>355</v>
      </c>
      <c r="V53">
        <f t="shared" si="13"/>
        <v>355</v>
      </c>
      <c r="W53">
        <f t="shared" si="14"/>
        <v>355</v>
      </c>
      <c r="X53">
        <f t="shared" si="15"/>
        <v>213</v>
      </c>
      <c r="Y53">
        <f t="shared" si="16"/>
        <v>355</v>
      </c>
    </row>
    <row r="54" spans="1:25" x14ac:dyDescent="0.25">
      <c r="A54" s="12">
        <v>48</v>
      </c>
      <c r="B54" s="9">
        <v>3</v>
      </c>
      <c r="C54" s="9">
        <v>5</v>
      </c>
      <c r="D54" s="9">
        <v>3</v>
      </c>
      <c r="E54" s="9">
        <v>5</v>
      </c>
      <c r="F54" s="9">
        <v>4</v>
      </c>
      <c r="G54" s="9">
        <v>5</v>
      </c>
      <c r="H54" s="9">
        <v>4</v>
      </c>
      <c r="I54" s="9">
        <v>5</v>
      </c>
      <c r="J54" s="9">
        <v>4</v>
      </c>
      <c r="K54" s="9">
        <v>3</v>
      </c>
      <c r="L54" s="9">
        <v>5</v>
      </c>
      <c r="M54" s="9">
        <v>5</v>
      </c>
      <c r="N54" s="9">
        <v>5</v>
      </c>
      <c r="O54" s="9">
        <v>5</v>
      </c>
      <c r="P54" s="9">
        <v>5</v>
      </c>
      <c r="Q54" s="13">
        <f t="shared" si="8"/>
        <v>66</v>
      </c>
      <c r="R54">
        <f t="shared" si="9"/>
        <v>198</v>
      </c>
      <c r="S54">
        <f t="shared" si="10"/>
        <v>264</v>
      </c>
      <c r="T54">
        <f t="shared" si="11"/>
        <v>198</v>
      </c>
      <c r="U54">
        <f t="shared" si="12"/>
        <v>330</v>
      </c>
      <c r="V54">
        <f t="shared" si="13"/>
        <v>330</v>
      </c>
      <c r="W54">
        <f t="shared" si="14"/>
        <v>330</v>
      </c>
      <c r="X54">
        <f t="shared" si="15"/>
        <v>330</v>
      </c>
      <c r="Y54">
        <f t="shared" si="16"/>
        <v>330</v>
      </c>
    </row>
    <row r="55" spans="1:25" x14ac:dyDescent="0.25">
      <c r="A55" s="12">
        <v>49</v>
      </c>
      <c r="B55" s="9">
        <v>5</v>
      </c>
      <c r="C55" s="9">
        <v>5</v>
      </c>
      <c r="D55" s="9">
        <v>5</v>
      </c>
      <c r="E55" s="9">
        <v>5</v>
      </c>
      <c r="F55" s="9">
        <v>5</v>
      </c>
      <c r="G55" s="9">
        <v>3</v>
      </c>
      <c r="H55" s="9">
        <v>5</v>
      </c>
      <c r="I55" s="9">
        <v>4</v>
      </c>
      <c r="J55" s="9">
        <v>5</v>
      </c>
      <c r="K55" s="9">
        <v>5</v>
      </c>
      <c r="L55" s="9">
        <v>3</v>
      </c>
      <c r="M55" s="9">
        <v>5</v>
      </c>
      <c r="N55" s="9">
        <v>2</v>
      </c>
      <c r="O55" s="9">
        <v>2</v>
      </c>
      <c r="P55" s="9">
        <v>3</v>
      </c>
      <c r="Q55" s="13">
        <f t="shared" si="8"/>
        <v>62</v>
      </c>
      <c r="R55">
        <f t="shared" si="9"/>
        <v>310</v>
      </c>
      <c r="S55">
        <f t="shared" si="10"/>
        <v>310</v>
      </c>
      <c r="T55">
        <f t="shared" si="11"/>
        <v>310</v>
      </c>
      <c r="U55">
        <f t="shared" si="12"/>
        <v>186</v>
      </c>
      <c r="V55">
        <f t="shared" si="13"/>
        <v>310</v>
      </c>
      <c r="W55">
        <f t="shared" si="14"/>
        <v>124</v>
      </c>
      <c r="X55">
        <f t="shared" si="15"/>
        <v>124</v>
      </c>
      <c r="Y55">
        <f t="shared" si="16"/>
        <v>186</v>
      </c>
    </row>
    <row r="56" spans="1:25" x14ac:dyDescent="0.25">
      <c r="A56" s="12">
        <v>50</v>
      </c>
      <c r="B56" s="9">
        <v>5</v>
      </c>
      <c r="C56" s="9">
        <v>5</v>
      </c>
      <c r="D56" s="9">
        <v>3</v>
      </c>
      <c r="E56" s="9">
        <v>5</v>
      </c>
      <c r="F56" s="9">
        <v>5</v>
      </c>
      <c r="G56" s="9">
        <v>5</v>
      </c>
      <c r="H56" s="9">
        <v>5</v>
      </c>
      <c r="I56" s="9">
        <v>5</v>
      </c>
      <c r="J56" s="9">
        <v>4</v>
      </c>
      <c r="K56" s="9">
        <v>5</v>
      </c>
      <c r="L56" s="9">
        <v>3</v>
      </c>
      <c r="M56" s="9">
        <v>5</v>
      </c>
      <c r="N56" s="9">
        <v>5</v>
      </c>
      <c r="O56" s="9">
        <v>3</v>
      </c>
      <c r="P56" s="9">
        <v>5</v>
      </c>
      <c r="Q56" s="13">
        <f t="shared" si="8"/>
        <v>68</v>
      </c>
      <c r="R56">
        <f t="shared" si="9"/>
        <v>340</v>
      </c>
      <c r="S56">
        <f t="shared" si="10"/>
        <v>272</v>
      </c>
      <c r="T56">
        <f t="shared" si="11"/>
        <v>340</v>
      </c>
      <c r="U56">
        <f t="shared" si="12"/>
        <v>204</v>
      </c>
      <c r="V56">
        <f t="shared" si="13"/>
        <v>340</v>
      </c>
      <c r="W56">
        <f t="shared" si="14"/>
        <v>340</v>
      </c>
      <c r="X56">
        <f t="shared" si="15"/>
        <v>204</v>
      </c>
      <c r="Y56">
        <f t="shared" si="16"/>
        <v>340</v>
      </c>
    </row>
    <row r="57" spans="1:25" x14ac:dyDescent="0.25">
      <c r="A57" s="12">
        <v>51</v>
      </c>
      <c r="B57" s="9">
        <v>5</v>
      </c>
      <c r="C57" s="9">
        <v>5</v>
      </c>
      <c r="D57" s="9">
        <v>5</v>
      </c>
      <c r="E57" s="9">
        <v>5</v>
      </c>
      <c r="F57" s="9">
        <v>3</v>
      </c>
      <c r="G57" s="9">
        <v>4</v>
      </c>
      <c r="H57" s="9">
        <v>5</v>
      </c>
      <c r="I57" s="9">
        <v>5</v>
      </c>
      <c r="J57" s="9">
        <v>5</v>
      </c>
      <c r="K57" s="9">
        <v>4</v>
      </c>
      <c r="L57" s="9">
        <v>5</v>
      </c>
      <c r="M57" s="9">
        <v>5</v>
      </c>
      <c r="N57" s="9">
        <v>4</v>
      </c>
      <c r="O57" s="9">
        <v>5</v>
      </c>
      <c r="P57" s="9">
        <v>3</v>
      </c>
      <c r="Q57" s="13">
        <f t="shared" si="8"/>
        <v>68</v>
      </c>
      <c r="R57">
        <f t="shared" si="9"/>
        <v>340</v>
      </c>
      <c r="S57">
        <f t="shared" si="10"/>
        <v>340</v>
      </c>
      <c r="T57">
        <f t="shared" si="11"/>
        <v>272</v>
      </c>
      <c r="U57">
        <f t="shared" si="12"/>
        <v>340</v>
      </c>
      <c r="V57">
        <f t="shared" si="13"/>
        <v>340</v>
      </c>
      <c r="W57">
        <f t="shared" si="14"/>
        <v>272</v>
      </c>
      <c r="X57">
        <f t="shared" si="15"/>
        <v>340</v>
      </c>
      <c r="Y57">
        <f t="shared" si="16"/>
        <v>204</v>
      </c>
    </row>
    <row r="58" spans="1:25" x14ac:dyDescent="0.25">
      <c r="A58" s="12">
        <v>52</v>
      </c>
      <c r="B58" s="9">
        <v>3</v>
      </c>
      <c r="C58" s="9">
        <v>5</v>
      </c>
      <c r="D58" s="9">
        <v>5</v>
      </c>
      <c r="E58" s="9">
        <v>5</v>
      </c>
      <c r="F58" s="9">
        <v>5</v>
      </c>
      <c r="G58" s="9">
        <v>5</v>
      </c>
      <c r="H58" s="9">
        <v>5</v>
      </c>
      <c r="I58" s="9">
        <v>4</v>
      </c>
      <c r="J58" s="9">
        <v>3</v>
      </c>
      <c r="K58" s="9">
        <v>5</v>
      </c>
      <c r="L58" s="9">
        <v>3</v>
      </c>
      <c r="M58" s="9">
        <v>3</v>
      </c>
      <c r="N58" s="9">
        <v>5</v>
      </c>
      <c r="O58" s="9">
        <v>5</v>
      </c>
      <c r="P58" s="9">
        <v>5</v>
      </c>
      <c r="Q58" s="13">
        <f t="shared" si="8"/>
        <v>66</v>
      </c>
      <c r="R58">
        <f t="shared" si="9"/>
        <v>198</v>
      </c>
      <c r="S58">
        <f t="shared" si="10"/>
        <v>198</v>
      </c>
      <c r="T58">
        <f t="shared" si="11"/>
        <v>330</v>
      </c>
      <c r="U58">
        <f t="shared" si="12"/>
        <v>198</v>
      </c>
      <c r="V58">
        <f t="shared" si="13"/>
        <v>198</v>
      </c>
      <c r="W58">
        <f t="shared" si="14"/>
        <v>330</v>
      </c>
      <c r="X58">
        <f t="shared" si="15"/>
        <v>330</v>
      </c>
      <c r="Y58">
        <f t="shared" si="16"/>
        <v>330</v>
      </c>
    </row>
    <row r="59" spans="1:25" x14ac:dyDescent="0.25">
      <c r="A59" s="12">
        <v>53</v>
      </c>
      <c r="B59" s="9">
        <v>5</v>
      </c>
      <c r="C59" s="9">
        <v>2</v>
      </c>
      <c r="D59" s="9">
        <v>5</v>
      </c>
      <c r="E59" s="9">
        <v>5</v>
      </c>
      <c r="F59" s="9">
        <v>3</v>
      </c>
      <c r="G59" s="9">
        <v>5</v>
      </c>
      <c r="H59" s="9">
        <v>5</v>
      </c>
      <c r="I59" s="9">
        <v>5</v>
      </c>
      <c r="J59" s="9">
        <v>5</v>
      </c>
      <c r="K59" s="9">
        <v>5</v>
      </c>
      <c r="L59" s="9">
        <v>5</v>
      </c>
      <c r="M59" s="9">
        <v>5</v>
      </c>
      <c r="N59" s="9">
        <v>5</v>
      </c>
      <c r="O59" s="9">
        <v>5</v>
      </c>
      <c r="P59" s="9">
        <v>5</v>
      </c>
      <c r="Q59" s="13">
        <f t="shared" si="8"/>
        <v>70</v>
      </c>
      <c r="R59">
        <f t="shared" si="9"/>
        <v>350</v>
      </c>
      <c r="S59">
        <f t="shared" si="10"/>
        <v>350</v>
      </c>
      <c r="T59">
        <f t="shared" si="11"/>
        <v>350</v>
      </c>
      <c r="U59">
        <f t="shared" si="12"/>
        <v>350</v>
      </c>
      <c r="V59">
        <f t="shared" si="13"/>
        <v>350</v>
      </c>
      <c r="W59">
        <f t="shared" si="14"/>
        <v>350</v>
      </c>
      <c r="X59">
        <f t="shared" si="15"/>
        <v>350</v>
      </c>
      <c r="Y59">
        <f t="shared" si="16"/>
        <v>350</v>
      </c>
    </row>
    <row r="60" spans="1:25" x14ac:dyDescent="0.25">
      <c r="A60" s="12">
        <v>54</v>
      </c>
      <c r="B60" s="9">
        <v>5</v>
      </c>
      <c r="C60" s="9">
        <v>2</v>
      </c>
      <c r="D60" s="9">
        <v>2</v>
      </c>
      <c r="E60" s="9">
        <v>5</v>
      </c>
      <c r="F60" s="9">
        <v>5</v>
      </c>
      <c r="G60" s="9">
        <v>4</v>
      </c>
      <c r="H60" s="9">
        <v>4</v>
      </c>
      <c r="I60" s="9">
        <v>5</v>
      </c>
      <c r="J60" s="9">
        <v>5</v>
      </c>
      <c r="K60" s="9">
        <v>4</v>
      </c>
      <c r="L60" s="9">
        <v>5</v>
      </c>
      <c r="M60" s="9">
        <v>5</v>
      </c>
      <c r="N60" s="9">
        <v>5</v>
      </c>
      <c r="O60" s="9">
        <v>5</v>
      </c>
      <c r="P60" s="9">
        <v>3</v>
      </c>
      <c r="Q60" s="13">
        <f t="shared" si="8"/>
        <v>64</v>
      </c>
      <c r="R60">
        <f t="shared" si="9"/>
        <v>320</v>
      </c>
      <c r="S60">
        <f t="shared" si="10"/>
        <v>320</v>
      </c>
      <c r="T60">
        <f t="shared" si="11"/>
        <v>256</v>
      </c>
      <c r="U60">
        <f t="shared" si="12"/>
        <v>320</v>
      </c>
      <c r="V60">
        <f t="shared" si="13"/>
        <v>320</v>
      </c>
      <c r="W60">
        <f t="shared" si="14"/>
        <v>320</v>
      </c>
      <c r="X60">
        <f t="shared" si="15"/>
        <v>320</v>
      </c>
      <c r="Y60">
        <f t="shared" si="16"/>
        <v>192</v>
      </c>
    </row>
    <row r="61" spans="1:25" x14ac:dyDescent="0.25">
      <c r="A61" s="12">
        <v>55</v>
      </c>
      <c r="B61" s="9">
        <v>4</v>
      </c>
      <c r="C61" s="9">
        <v>5</v>
      </c>
      <c r="D61" s="9">
        <v>5</v>
      </c>
      <c r="E61" s="9">
        <v>5</v>
      </c>
      <c r="F61" s="9">
        <v>2</v>
      </c>
      <c r="G61" s="9">
        <v>5</v>
      </c>
      <c r="H61" s="9">
        <v>5</v>
      </c>
      <c r="I61" s="9">
        <v>4</v>
      </c>
      <c r="J61" s="9">
        <v>4</v>
      </c>
      <c r="K61" s="9">
        <v>4</v>
      </c>
      <c r="L61" s="9">
        <v>5</v>
      </c>
      <c r="M61" s="9">
        <v>5</v>
      </c>
      <c r="N61" s="9">
        <v>2</v>
      </c>
      <c r="O61" s="9">
        <v>5</v>
      </c>
      <c r="P61" s="9">
        <v>3</v>
      </c>
      <c r="Q61" s="13">
        <f t="shared" si="8"/>
        <v>63</v>
      </c>
      <c r="R61">
        <f t="shared" si="9"/>
        <v>252</v>
      </c>
      <c r="S61">
        <f t="shared" si="10"/>
        <v>252</v>
      </c>
      <c r="T61">
        <f t="shared" si="11"/>
        <v>252</v>
      </c>
      <c r="U61">
        <f t="shared" si="12"/>
        <v>315</v>
      </c>
      <c r="V61">
        <f t="shared" si="13"/>
        <v>315</v>
      </c>
      <c r="W61">
        <f t="shared" si="14"/>
        <v>126</v>
      </c>
      <c r="X61">
        <f t="shared" si="15"/>
        <v>315</v>
      </c>
      <c r="Y61">
        <f t="shared" si="16"/>
        <v>189</v>
      </c>
    </row>
    <row r="62" spans="1:25" x14ac:dyDescent="0.25">
      <c r="A62" s="12">
        <v>56</v>
      </c>
      <c r="B62" s="9">
        <v>4</v>
      </c>
      <c r="C62" s="9">
        <v>2</v>
      </c>
      <c r="D62" s="9">
        <v>2</v>
      </c>
      <c r="E62" s="9">
        <v>2</v>
      </c>
      <c r="F62" s="9">
        <v>5</v>
      </c>
      <c r="G62" s="9">
        <v>5</v>
      </c>
      <c r="H62" s="9">
        <v>4</v>
      </c>
      <c r="I62" s="9">
        <v>3</v>
      </c>
      <c r="J62" s="9">
        <v>4</v>
      </c>
      <c r="K62" s="9">
        <v>4</v>
      </c>
      <c r="L62" s="9">
        <v>4</v>
      </c>
      <c r="M62" s="9">
        <v>3</v>
      </c>
      <c r="N62" s="9">
        <v>2</v>
      </c>
      <c r="O62" s="9">
        <v>5</v>
      </c>
      <c r="P62" s="9">
        <v>5</v>
      </c>
      <c r="Q62" s="13">
        <f t="shared" si="8"/>
        <v>54</v>
      </c>
      <c r="R62">
        <f t="shared" si="9"/>
        <v>216</v>
      </c>
      <c r="S62">
        <f t="shared" si="10"/>
        <v>216</v>
      </c>
      <c r="T62">
        <f t="shared" si="11"/>
        <v>216</v>
      </c>
      <c r="U62">
        <f t="shared" si="12"/>
        <v>216</v>
      </c>
      <c r="V62">
        <f t="shared" si="13"/>
        <v>162</v>
      </c>
      <c r="W62">
        <f t="shared" si="14"/>
        <v>108</v>
      </c>
      <c r="X62">
        <f t="shared" si="15"/>
        <v>270</v>
      </c>
      <c r="Y62">
        <f t="shared" si="16"/>
        <v>270</v>
      </c>
    </row>
    <row r="63" spans="1:25" x14ac:dyDescent="0.25">
      <c r="A63" s="12">
        <v>57</v>
      </c>
      <c r="B63" s="9">
        <v>5</v>
      </c>
      <c r="C63" s="9">
        <v>3</v>
      </c>
      <c r="D63" s="9">
        <v>5</v>
      </c>
      <c r="E63" s="9">
        <v>5</v>
      </c>
      <c r="F63" s="9">
        <v>5</v>
      </c>
      <c r="G63" s="9">
        <v>5</v>
      </c>
      <c r="H63" s="9">
        <v>5</v>
      </c>
      <c r="I63" s="9">
        <v>5</v>
      </c>
      <c r="J63" s="9">
        <v>5</v>
      </c>
      <c r="K63" s="9">
        <v>5</v>
      </c>
      <c r="L63" s="9">
        <v>5</v>
      </c>
      <c r="M63" s="9">
        <v>5</v>
      </c>
      <c r="N63" s="9">
        <v>5</v>
      </c>
      <c r="O63" s="9">
        <v>5</v>
      </c>
      <c r="P63" s="9">
        <v>5</v>
      </c>
      <c r="Q63" s="13">
        <f t="shared" si="8"/>
        <v>73</v>
      </c>
      <c r="R63">
        <f t="shared" si="9"/>
        <v>365</v>
      </c>
      <c r="S63">
        <f t="shared" si="10"/>
        <v>365</v>
      </c>
      <c r="T63">
        <f t="shared" si="11"/>
        <v>365</v>
      </c>
      <c r="U63">
        <f t="shared" si="12"/>
        <v>365</v>
      </c>
      <c r="V63">
        <f t="shared" si="13"/>
        <v>365</v>
      </c>
      <c r="W63">
        <f t="shared" si="14"/>
        <v>365</v>
      </c>
      <c r="X63">
        <f t="shared" si="15"/>
        <v>365</v>
      </c>
      <c r="Y63">
        <f t="shared" si="16"/>
        <v>365</v>
      </c>
    </row>
    <row r="64" spans="1:25" x14ac:dyDescent="0.25">
      <c r="A64" s="12">
        <v>58</v>
      </c>
      <c r="B64" s="9">
        <v>5</v>
      </c>
      <c r="C64" s="9">
        <v>5</v>
      </c>
      <c r="D64" s="9">
        <v>2</v>
      </c>
      <c r="E64" s="9">
        <v>2</v>
      </c>
      <c r="F64" s="9">
        <v>5</v>
      </c>
      <c r="G64" s="9">
        <v>5</v>
      </c>
      <c r="H64" s="9">
        <v>4</v>
      </c>
      <c r="I64" s="9">
        <v>5</v>
      </c>
      <c r="J64" s="9">
        <v>3</v>
      </c>
      <c r="K64" s="9">
        <v>3</v>
      </c>
      <c r="L64" s="9">
        <v>5</v>
      </c>
      <c r="M64" s="9">
        <v>3</v>
      </c>
      <c r="N64" s="9">
        <v>3</v>
      </c>
      <c r="O64" s="9">
        <v>5</v>
      </c>
      <c r="P64" s="9">
        <v>5</v>
      </c>
      <c r="Q64" s="13">
        <f t="shared" si="8"/>
        <v>60</v>
      </c>
      <c r="R64">
        <f t="shared" si="9"/>
        <v>300</v>
      </c>
      <c r="S64">
        <f t="shared" si="10"/>
        <v>180</v>
      </c>
      <c r="T64">
        <f t="shared" si="11"/>
        <v>180</v>
      </c>
      <c r="U64">
        <f t="shared" si="12"/>
        <v>300</v>
      </c>
      <c r="V64">
        <f t="shared" si="13"/>
        <v>180</v>
      </c>
      <c r="W64">
        <f t="shared" si="14"/>
        <v>180</v>
      </c>
      <c r="X64">
        <f t="shared" si="15"/>
        <v>300</v>
      </c>
      <c r="Y64">
        <f t="shared" si="16"/>
        <v>300</v>
      </c>
    </row>
    <row r="65" spans="1:25" x14ac:dyDescent="0.25">
      <c r="A65" s="12">
        <v>59</v>
      </c>
      <c r="B65" s="9">
        <v>4</v>
      </c>
      <c r="C65" s="9">
        <v>5</v>
      </c>
      <c r="D65" s="9">
        <v>5</v>
      </c>
      <c r="E65" s="9">
        <v>5</v>
      </c>
      <c r="F65" s="9">
        <v>5</v>
      </c>
      <c r="G65" s="9">
        <v>5</v>
      </c>
      <c r="H65" s="9">
        <v>5</v>
      </c>
      <c r="I65" s="9">
        <v>3</v>
      </c>
      <c r="J65" s="9">
        <v>5</v>
      </c>
      <c r="K65" s="9">
        <v>5</v>
      </c>
      <c r="L65" s="9">
        <v>5</v>
      </c>
      <c r="M65" s="9">
        <v>3</v>
      </c>
      <c r="N65" s="9">
        <v>3</v>
      </c>
      <c r="O65" s="9">
        <v>5</v>
      </c>
      <c r="P65" s="9">
        <v>5</v>
      </c>
      <c r="Q65" s="13">
        <f t="shared" si="8"/>
        <v>68</v>
      </c>
      <c r="R65">
        <f t="shared" si="9"/>
        <v>272</v>
      </c>
      <c r="S65">
        <f t="shared" si="10"/>
        <v>340</v>
      </c>
      <c r="T65">
        <f t="shared" si="11"/>
        <v>340</v>
      </c>
      <c r="U65">
        <f t="shared" si="12"/>
        <v>340</v>
      </c>
      <c r="V65">
        <f t="shared" si="13"/>
        <v>204</v>
      </c>
      <c r="W65">
        <f t="shared" si="14"/>
        <v>204</v>
      </c>
      <c r="X65">
        <f t="shared" si="15"/>
        <v>340</v>
      </c>
      <c r="Y65">
        <f t="shared" si="16"/>
        <v>340</v>
      </c>
    </row>
    <row r="66" spans="1:25" x14ac:dyDescent="0.25">
      <c r="A66" s="39" t="s">
        <v>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8">
        <f>SUM(Q7:Q65)</f>
        <v>3871</v>
      </c>
      <c r="S66">
        <v>14212</v>
      </c>
      <c r="T66">
        <v>4195</v>
      </c>
      <c r="V66">
        <v>1927</v>
      </c>
      <c r="W66">
        <v>533</v>
      </c>
      <c r="X66">
        <v>112259</v>
      </c>
      <c r="Y66">
        <v>4195</v>
      </c>
    </row>
    <row r="67" spans="1:25" x14ac:dyDescent="0.25">
      <c r="A67" s="39" t="s">
        <v>22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19">
        <f>SUM(Q66/59)</f>
        <v>65.610169491525426</v>
      </c>
      <c r="S67" t="e">
        <f>SUM(#REF!*S66)</f>
        <v>#REF!</v>
      </c>
      <c r="T67" t="e">
        <f>SUM(#REF!*T66)</f>
        <v>#REF!</v>
      </c>
      <c r="V67" t="e">
        <f>SUM(#REF!*V66)</f>
        <v>#REF!</v>
      </c>
      <c r="W67" t="e">
        <f>SUM(#REF!*#REF!)</f>
        <v>#REF!</v>
      </c>
      <c r="X67" t="e">
        <f>SUM(#REF!*X66)</f>
        <v>#REF!</v>
      </c>
      <c r="Y67" t="e">
        <f>SUM(#REF!*#REF!)</f>
        <v>#REF!</v>
      </c>
    </row>
    <row r="68" spans="1:25" x14ac:dyDescent="0.25">
      <c r="A68" s="39" t="s">
        <v>23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8">
        <f>MAX(Q7:Q65)</f>
        <v>73</v>
      </c>
      <c r="U68" t="e">
        <f>SUM(S67-T67)</f>
        <v>#REF!</v>
      </c>
    </row>
    <row r="69" spans="1:25" x14ac:dyDescent="0.25">
      <c r="A69" s="39" t="s">
        <v>24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8">
        <f>MIN(Q7:Q65)</f>
        <v>54</v>
      </c>
      <c r="U69" t="e">
        <f>SUM(V67-W67)</f>
        <v>#REF!</v>
      </c>
    </row>
    <row r="70" spans="1:25" x14ac:dyDescent="0.25">
      <c r="U70" t="e">
        <f>SUM(X67-Y67)</f>
        <v>#REF!</v>
      </c>
    </row>
    <row r="71" spans="1:25" x14ac:dyDescent="0.25">
      <c r="U71" s="14" t="e">
        <f>SUM(U69*U70)</f>
        <v>#REF!</v>
      </c>
    </row>
    <row r="72" spans="1:25" x14ac:dyDescent="0.25">
      <c r="U72" t="e">
        <f>SQRT(U71)</f>
        <v>#REF!</v>
      </c>
    </row>
    <row r="73" spans="1:25" x14ac:dyDescent="0.25">
      <c r="U73" t="e">
        <f>SUM(U68/U72)</f>
        <v>#REF!</v>
      </c>
    </row>
    <row r="75" spans="1:25" x14ac:dyDescent="0.25">
      <c r="S75">
        <v>1658</v>
      </c>
    </row>
    <row r="76" spans="1:25" ht="15.75" thickBot="1" x14ac:dyDescent="0.3">
      <c r="S76">
        <v>486</v>
      </c>
      <c r="T76">
        <f>SUM(S76*S76)</f>
        <v>236196</v>
      </c>
      <c r="U76">
        <v>4195</v>
      </c>
    </row>
    <row r="77" spans="1:25" ht="16.5" thickBot="1" x14ac:dyDescent="0.3">
      <c r="S77">
        <v>160</v>
      </c>
      <c r="U77">
        <v>160</v>
      </c>
      <c r="X77" s="15">
        <v>1.1299999999999999</v>
      </c>
    </row>
    <row r="78" spans="1:25" ht="16.5" thickBot="1" x14ac:dyDescent="0.3">
      <c r="S78" s="1">
        <f>SUM(S76*S76/S77)</f>
        <v>1476.2249999999999</v>
      </c>
      <c r="U78">
        <f>SUM(U76*U76)</f>
        <v>17598025</v>
      </c>
      <c r="X78" s="16">
        <v>1.22</v>
      </c>
    </row>
    <row r="79" spans="1:25" ht="16.5" thickBot="1" x14ac:dyDescent="0.3">
      <c r="S79" s="1">
        <f>SUM(S75-S78)</f>
        <v>181.77500000000009</v>
      </c>
      <c r="U79">
        <f>SUM(U78/U77)</f>
        <v>109987.65625</v>
      </c>
      <c r="X79" s="16">
        <v>1.38</v>
      </c>
    </row>
    <row r="80" spans="1:25" ht="16.5" thickBot="1" x14ac:dyDescent="0.3">
      <c r="S80">
        <f>SUM(S79/S77)</f>
        <v>1.1360937500000006</v>
      </c>
      <c r="U80">
        <v>112259</v>
      </c>
      <c r="X80" s="16">
        <v>1.41</v>
      </c>
    </row>
    <row r="81" spans="19:24" ht="16.5" thickBot="1" x14ac:dyDescent="0.3">
      <c r="U81">
        <f>SUM(U80-U79)</f>
        <v>2271.34375</v>
      </c>
      <c r="X81" s="16">
        <v>0.74</v>
      </c>
    </row>
    <row r="82" spans="19:24" ht="16.5" thickBot="1" x14ac:dyDescent="0.3">
      <c r="U82">
        <f>SUM(U81/U77)</f>
        <v>14.1958984375</v>
      </c>
      <c r="X82" s="16">
        <v>0.92</v>
      </c>
    </row>
    <row r="83" spans="19:24" ht="16.5" thickBot="1" x14ac:dyDescent="0.3">
      <c r="U83" s="2">
        <v>-2.4700000000000002</v>
      </c>
      <c r="X83" s="16">
        <v>1.51</v>
      </c>
    </row>
    <row r="84" spans="19:24" ht="16.5" thickBot="1" x14ac:dyDescent="0.3">
      <c r="S84">
        <v>9.25</v>
      </c>
      <c r="U84" s="3">
        <v>0.11</v>
      </c>
      <c r="X84" s="16">
        <v>0.94</v>
      </c>
    </row>
    <row r="85" spans="19:24" ht="16.5" thickBot="1" x14ac:dyDescent="0.3">
      <c r="S85">
        <v>14.19</v>
      </c>
      <c r="U85" s="3">
        <v>0.16</v>
      </c>
      <c r="X85">
        <f>SUM(X77:X84)</f>
        <v>9.25</v>
      </c>
    </row>
    <row r="86" spans="19:24" ht="16.5" thickBot="1" x14ac:dyDescent="0.3">
      <c r="S86">
        <f>SUM(S84/S85)</f>
        <v>0.65186751233262863</v>
      </c>
      <c r="U86" s="3">
        <v>0.21</v>
      </c>
    </row>
    <row r="87" spans="19:24" ht="16.5" thickBot="1" x14ac:dyDescent="0.3">
      <c r="S87">
        <v>1</v>
      </c>
      <c r="U87" s="3">
        <v>0.18</v>
      </c>
    </row>
    <row r="88" spans="19:24" ht="16.5" thickBot="1" x14ac:dyDescent="0.3">
      <c r="S88">
        <v>0.65100000000000002</v>
      </c>
      <c r="U88" s="3">
        <v>0.22</v>
      </c>
    </row>
    <row r="89" spans="19:24" ht="16.5" thickBot="1" x14ac:dyDescent="0.3">
      <c r="S89">
        <f>SUM(S87-S88)</f>
        <v>0.34899999999999998</v>
      </c>
      <c r="U89" s="3">
        <v>0.21</v>
      </c>
    </row>
    <row r="90" spans="19:24" ht="16.5" thickBot="1" x14ac:dyDescent="0.3">
      <c r="S90">
        <v>1.01</v>
      </c>
      <c r="U90" s="3">
        <v>0.21</v>
      </c>
    </row>
    <row r="91" spans="19:24" ht="16.5" thickBot="1" x14ac:dyDescent="0.3">
      <c r="S91">
        <f>SUM(S90*S89)</f>
        <v>0.35248999999999997</v>
      </c>
      <c r="U91" s="3">
        <v>0.19</v>
      </c>
    </row>
    <row r="92" spans="19:24" ht="16.5" thickBot="1" x14ac:dyDescent="0.3">
      <c r="U92" s="3">
        <v>0.21</v>
      </c>
    </row>
    <row r="93" spans="19:24" ht="16.5" thickBot="1" x14ac:dyDescent="0.3">
      <c r="U93" s="3">
        <v>0.24</v>
      </c>
    </row>
    <row r="94" spans="19:24" ht="16.5" thickBot="1" x14ac:dyDescent="0.3">
      <c r="U94" s="3">
        <v>0.11</v>
      </c>
    </row>
    <row r="95" spans="19:24" ht="16.5" thickBot="1" x14ac:dyDescent="0.3">
      <c r="U95" s="3">
        <v>0.16</v>
      </c>
    </row>
    <row r="96" spans="19:24" ht="16.5" thickBot="1" x14ac:dyDescent="0.3">
      <c r="U96" s="3">
        <v>0.21</v>
      </c>
    </row>
    <row r="97" spans="21:21" ht="16.5" thickBot="1" x14ac:dyDescent="0.3">
      <c r="U97" s="3">
        <v>0.18</v>
      </c>
    </row>
    <row r="98" spans="21:21" ht="16.5" thickBot="1" x14ac:dyDescent="0.3">
      <c r="U98" s="3">
        <v>0.22</v>
      </c>
    </row>
    <row r="99" spans="21:21" ht="16.5" thickBot="1" x14ac:dyDescent="0.3">
      <c r="U99" s="3">
        <v>0.21</v>
      </c>
    </row>
    <row r="100" spans="21:21" ht="16.5" thickBot="1" x14ac:dyDescent="0.3">
      <c r="U100" s="3">
        <v>0.21</v>
      </c>
    </row>
    <row r="101" spans="21:21" ht="16.5" thickBot="1" x14ac:dyDescent="0.3">
      <c r="U101" s="3">
        <v>0.19</v>
      </c>
    </row>
    <row r="102" spans="21:21" ht="16.5" thickBot="1" x14ac:dyDescent="0.3">
      <c r="U102" s="3">
        <v>0.21</v>
      </c>
    </row>
    <row r="103" spans="21:21" ht="16.5" thickBot="1" x14ac:dyDescent="0.3">
      <c r="U103" s="3">
        <v>0.24</v>
      </c>
    </row>
    <row r="104" spans="21:21" ht="16.5" thickBot="1" x14ac:dyDescent="0.3">
      <c r="U104" s="3">
        <v>0.11</v>
      </c>
    </row>
    <row r="105" spans="21:21" ht="16.5" thickBot="1" x14ac:dyDescent="0.3">
      <c r="U105" s="3">
        <v>0.16</v>
      </c>
    </row>
    <row r="106" spans="21:21" ht="16.5" thickBot="1" x14ac:dyDescent="0.3">
      <c r="U106" s="3">
        <v>0.21</v>
      </c>
    </row>
    <row r="107" spans="21:21" ht="16.5" thickBot="1" x14ac:dyDescent="0.3">
      <c r="U107" s="3">
        <v>0.18</v>
      </c>
    </row>
    <row r="108" spans="21:21" ht="16.5" thickBot="1" x14ac:dyDescent="0.3">
      <c r="U108" s="3">
        <v>0.22</v>
      </c>
    </row>
    <row r="109" spans="21:21" ht="16.5" thickBot="1" x14ac:dyDescent="0.3">
      <c r="U109" s="3">
        <v>0.21</v>
      </c>
    </row>
    <row r="110" spans="21:21" ht="16.5" thickBot="1" x14ac:dyDescent="0.3">
      <c r="U110" s="3">
        <v>0.21</v>
      </c>
    </row>
    <row r="111" spans="21:21" ht="16.5" thickBot="1" x14ac:dyDescent="0.3">
      <c r="U111" s="3">
        <v>0.19</v>
      </c>
    </row>
    <row r="112" spans="21:21" ht="16.5" thickBot="1" x14ac:dyDescent="0.3">
      <c r="U112" s="3">
        <v>0.21</v>
      </c>
    </row>
    <row r="113" spans="19:22" ht="16.5" thickBot="1" x14ac:dyDescent="0.3">
      <c r="U113" s="3">
        <v>5.82</v>
      </c>
    </row>
    <row r="114" spans="19:22" x14ac:dyDescent="0.25">
      <c r="U114">
        <f>SUM(U83:U113)</f>
        <v>8.93</v>
      </c>
    </row>
    <row r="120" spans="19:22" ht="15.75" thickBot="1" x14ac:dyDescent="0.3"/>
    <row r="121" spans="19:22" ht="16.5" thickBot="1" x14ac:dyDescent="0.3">
      <c r="S121" s="4">
        <v>36</v>
      </c>
      <c r="T121">
        <v>160</v>
      </c>
      <c r="U121">
        <v>100</v>
      </c>
      <c r="V121" s="1">
        <f>SUM(S121/T121*U121)</f>
        <v>22.5</v>
      </c>
    </row>
    <row r="122" spans="19:22" ht="16.5" thickBot="1" x14ac:dyDescent="0.3">
      <c r="S122" s="5">
        <v>69</v>
      </c>
      <c r="T122">
        <v>160</v>
      </c>
      <c r="U122">
        <v>100</v>
      </c>
      <c r="V122" s="1">
        <f t="shared" ref="V122:V124" si="17">SUM(S122/T122*U122)</f>
        <v>43.125</v>
      </c>
    </row>
    <row r="123" spans="19:22" ht="16.5" thickBot="1" x14ac:dyDescent="0.3">
      <c r="S123" s="5">
        <v>24</v>
      </c>
      <c r="T123">
        <v>160</v>
      </c>
      <c r="U123">
        <v>100</v>
      </c>
      <c r="V123" s="1">
        <f t="shared" si="17"/>
        <v>15</v>
      </c>
    </row>
    <row r="124" spans="19:22" ht="16.5" thickBot="1" x14ac:dyDescent="0.3">
      <c r="S124" s="5">
        <v>31</v>
      </c>
      <c r="T124">
        <v>160</v>
      </c>
      <c r="U124">
        <v>100</v>
      </c>
      <c r="V124" s="1">
        <f t="shared" si="17"/>
        <v>19.375</v>
      </c>
    </row>
    <row r="126" spans="19:22" x14ac:dyDescent="0.25">
      <c r="S126">
        <f>SUM(S121:S125)</f>
        <v>160</v>
      </c>
    </row>
    <row r="131" spans="20:23" ht="15.75" thickBot="1" x14ac:dyDescent="0.3"/>
    <row r="132" spans="20:23" ht="32.25" thickBot="1" x14ac:dyDescent="0.3">
      <c r="T132" s="17" t="s">
        <v>10</v>
      </c>
      <c r="U132" s="6">
        <v>36</v>
      </c>
    </row>
    <row r="133" spans="20:23" ht="32.25" thickBot="1" x14ac:dyDescent="0.3">
      <c r="T133" s="18" t="s">
        <v>11</v>
      </c>
      <c r="U133" s="7">
        <v>69</v>
      </c>
    </row>
    <row r="134" spans="20:23" ht="32.25" thickBot="1" x14ac:dyDescent="0.3">
      <c r="T134" s="18" t="s">
        <v>12</v>
      </c>
      <c r="U134" s="7">
        <v>24</v>
      </c>
    </row>
    <row r="135" spans="20:23" ht="32.25" thickBot="1" x14ac:dyDescent="0.3">
      <c r="T135" s="18" t="s">
        <v>13</v>
      </c>
      <c r="U135" s="7">
        <v>31</v>
      </c>
    </row>
    <row r="138" spans="20:23" ht="15.75" thickBot="1" x14ac:dyDescent="0.3"/>
    <row r="139" spans="20:23" ht="16.5" thickBot="1" x14ac:dyDescent="0.3">
      <c r="T139" s="4">
        <v>12</v>
      </c>
      <c r="U139">
        <v>160</v>
      </c>
      <c r="V139">
        <v>100</v>
      </c>
      <c r="W139" s="1">
        <f>SUM(T139/U139*V139)</f>
        <v>7.5</v>
      </c>
    </row>
    <row r="140" spans="20:23" ht="16.5" thickBot="1" x14ac:dyDescent="0.3">
      <c r="T140" s="5">
        <v>45</v>
      </c>
      <c r="U140">
        <v>160</v>
      </c>
      <c r="V140">
        <v>100</v>
      </c>
      <c r="W140" s="1">
        <f t="shared" ref="W140:W142" si="18">SUM(T140/U140*V140)</f>
        <v>28.125</v>
      </c>
    </row>
    <row r="141" spans="20:23" ht="16.5" thickBot="1" x14ac:dyDescent="0.3">
      <c r="T141" s="5">
        <v>65</v>
      </c>
      <c r="U141">
        <v>160</v>
      </c>
      <c r="V141">
        <v>100</v>
      </c>
      <c r="W141" s="1">
        <f t="shared" si="18"/>
        <v>40.625</v>
      </c>
    </row>
    <row r="142" spans="20:23" ht="16.5" thickBot="1" x14ac:dyDescent="0.3">
      <c r="T142" s="5">
        <v>38</v>
      </c>
      <c r="U142">
        <v>160</v>
      </c>
      <c r="V142">
        <v>100</v>
      </c>
      <c r="W142" s="1">
        <f t="shared" si="18"/>
        <v>23.75</v>
      </c>
    </row>
    <row r="143" spans="20:23" x14ac:dyDescent="0.25">
      <c r="T143">
        <f>SUM(T139:T142)</f>
        <v>160</v>
      </c>
    </row>
    <row r="144" spans="20:23" ht="15.75" thickBot="1" x14ac:dyDescent="0.3"/>
    <row r="145" spans="20:21" ht="16.5" thickBot="1" x14ac:dyDescent="0.3">
      <c r="T145" s="17" t="s">
        <v>14</v>
      </c>
      <c r="U145" s="6">
        <v>12</v>
      </c>
    </row>
    <row r="146" spans="20:21" ht="16.5" thickBot="1" x14ac:dyDescent="0.3">
      <c r="T146" s="18" t="s">
        <v>15</v>
      </c>
      <c r="U146" s="7">
        <v>45</v>
      </c>
    </row>
    <row r="147" spans="20:21" ht="16.5" thickBot="1" x14ac:dyDescent="0.3">
      <c r="T147" s="18" t="s">
        <v>16</v>
      </c>
      <c r="U147" s="7">
        <v>65</v>
      </c>
    </row>
    <row r="148" spans="20:21" ht="16.5" thickBot="1" x14ac:dyDescent="0.3">
      <c r="T148" s="18" t="s">
        <v>17</v>
      </c>
      <c r="U148" s="7">
        <v>38</v>
      </c>
    </row>
    <row r="161" spans="18:22" ht="15.75" thickBot="1" x14ac:dyDescent="0.3"/>
    <row r="162" spans="18:22" ht="16.5" thickBot="1" x14ac:dyDescent="0.3">
      <c r="S162" s="4">
        <v>54</v>
      </c>
      <c r="T162">
        <v>160</v>
      </c>
      <c r="U162">
        <v>100</v>
      </c>
      <c r="V162" s="1">
        <f>SUM(S162/T162*U162)</f>
        <v>33.75</v>
      </c>
    </row>
    <row r="163" spans="18:22" ht="16.5" thickBot="1" x14ac:dyDescent="0.3">
      <c r="S163" s="5">
        <v>34</v>
      </c>
      <c r="T163">
        <v>160</v>
      </c>
      <c r="U163">
        <v>100</v>
      </c>
      <c r="V163" s="1">
        <f t="shared" ref="V163:V165" si="19">SUM(S163/T163*U163)</f>
        <v>21.25</v>
      </c>
    </row>
    <row r="164" spans="18:22" ht="16.5" thickBot="1" x14ac:dyDescent="0.3">
      <c r="S164" s="5">
        <v>45</v>
      </c>
      <c r="T164">
        <v>160</v>
      </c>
      <c r="U164">
        <v>100</v>
      </c>
      <c r="V164" s="1">
        <f t="shared" si="19"/>
        <v>28.125</v>
      </c>
    </row>
    <row r="165" spans="18:22" ht="16.5" thickBot="1" x14ac:dyDescent="0.3">
      <c r="S165" s="5">
        <v>27</v>
      </c>
      <c r="T165">
        <v>160</v>
      </c>
      <c r="U165">
        <v>100</v>
      </c>
      <c r="V165" s="1">
        <f t="shared" si="19"/>
        <v>16.875</v>
      </c>
    </row>
    <row r="166" spans="18:22" x14ac:dyDescent="0.25">
      <c r="S166">
        <f>SUM(S162:S165)</f>
        <v>160</v>
      </c>
    </row>
    <row r="169" spans="18:22" ht="15.75" thickBot="1" x14ac:dyDescent="0.3"/>
    <row r="170" spans="18:22" ht="48" thickBot="1" x14ac:dyDescent="0.3">
      <c r="R170" s="17" t="s">
        <v>18</v>
      </c>
      <c r="S170" s="6">
        <v>54</v>
      </c>
    </row>
    <row r="171" spans="18:22" ht="48" thickBot="1" x14ac:dyDescent="0.3">
      <c r="R171" s="18" t="s">
        <v>19</v>
      </c>
      <c r="S171" s="7">
        <v>34</v>
      </c>
    </row>
    <row r="172" spans="18:22" ht="32.25" thickBot="1" x14ac:dyDescent="0.3">
      <c r="R172" s="18" t="s">
        <v>20</v>
      </c>
      <c r="S172" s="7">
        <v>45</v>
      </c>
    </row>
    <row r="173" spans="18:22" ht="16.5" thickBot="1" x14ac:dyDescent="0.3">
      <c r="R173" s="18" t="s">
        <v>21</v>
      </c>
      <c r="S173" s="7">
        <v>27</v>
      </c>
    </row>
  </sheetData>
  <mergeCells count="9">
    <mergeCell ref="A66:P66"/>
    <mergeCell ref="A67:P67"/>
    <mergeCell ref="A68:P68"/>
    <mergeCell ref="A69:P69"/>
    <mergeCell ref="A2:Q2"/>
    <mergeCell ref="A3:Q3"/>
    <mergeCell ref="A5:A6"/>
    <mergeCell ref="B5:P5"/>
    <mergeCell ref="Q5:Q6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P466"/>
  <sheetViews>
    <sheetView topLeftCell="A447" workbookViewId="0">
      <selection activeCell="P466" sqref="P466"/>
    </sheetView>
  </sheetViews>
  <sheetFormatPr defaultRowHeight="15" x14ac:dyDescent="0.25"/>
  <cols>
    <col min="11" max="11" width="12" bestFit="1" customWidth="1"/>
    <col min="15" max="15" width="10" bestFit="1" customWidth="1"/>
  </cols>
  <sheetData>
    <row r="3" spans="7:7" ht="15.75" thickBot="1" x14ac:dyDescent="0.3">
      <c r="G3" s="26">
        <v>16</v>
      </c>
    </row>
    <row r="4" spans="7:7" ht="15.75" thickBot="1" x14ac:dyDescent="0.3">
      <c r="G4" s="24">
        <v>16</v>
      </c>
    </row>
    <row r="5" spans="7:7" ht="15.75" thickBot="1" x14ac:dyDescent="0.3">
      <c r="G5" s="25">
        <v>16</v>
      </c>
    </row>
    <row r="6" spans="7:7" ht="15.75" thickBot="1" x14ac:dyDescent="0.3">
      <c r="G6" s="25">
        <v>16</v>
      </c>
    </row>
    <row r="7" spans="7:7" ht="15.75" thickBot="1" x14ac:dyDescent="0.3">
      <c r="G7" s="25">
        <v>22</v>
      </c>
    </row>
    <row r="8" spans="7:7" ht="15.75" thickBot="1" x14ac:dyDescent="0.3">
      <c r="G8" s="25">
        <v>23</v>
      </c>
    </row>
    <row r="9" spans="7:7" ht="15.75" thickBot="1" x14ac:dyDescent="0.3">
      <c r="G9" s="25">
        <v>24</v>
      </c>
    </row>
    <row r="10" spans="7:7" ht="15.75" thickBot="1" x14ac:dyDescent="0.3">
      <c r="G10" s="25">
        <v>24</v>
      </c>
    </row>
    <row r="11" spans="7:7" ht="15.75" thickBot="1" x14ac:dyDescent="0.3">
      <c r="G11" s="25">
        <v>24</v>
      </c>
    </row>
    <row r="12" spans="7:7" ht="15.75" thickBot="1" x14ac:dyDescent="0.3">
      <c r="G12" s="25">
        <v>24</v>
      </c>
    </row>
    <row r="13" spans="7:7" ht="15.75" thickBot="1" x14ac:dyDescent="0.3">
      <c r="G13" s="25">
        <v>24</v>
      </c>
    </row>
    <row r="14" spans="7:7" ht="15.75" thickBot="1" x14ac:dyDescent="0.3">
      <c r="G14" s="25">
        <v>24</v>
      </c>
    </row>
    <row r="15" spans="7:7" ht="15.75" thickBot="1" x14ac:dyDescent="0.3">
      <c r="G15" s="25">
        <v>24</v>
      </c>
    </row>
    <row r="16" spans="7:7" ht="15.75" thickBot="1" x14ac:dyDescent="0.3">
      <c r="G16" s="25">
        <v>24</v>
      </c>
    </row>
    <row r="17" spans="7:7" ht="15.75" thickBot="1" x14ac:dyDescent="0.3">
      <c r="G17" s="25">
        <v>24</v>
      </c>
    </row>
    <row r="18" spans="7:7" ht="15.75" thickBot="1" x14ac:dyDescent="0.3">
      <c r="G18" s="25">
        <v>24</v>
      </c>
    </row>
    <row r="19" spans="7:7" ht="15.75" thickBot="1" x14ac:dyDescent="0.3">
      <c r="G19" s="25">
        <v>24</v>
      </c>
    </row>
    <row r="20" spans="7:7" ht="15.75" thickBot="1" x14ac:dyDescent="0.3">
      <c r="G20" s="25">
        <v>24</v>
      </c>
    </row>
    <row r="21" spans="7:7" ht="15.75" thickBot="1" x14ac:dyDescent="0.3">
      <c r="G21" s="25">
        <v>24</v>
      </c>
    </row>
    <row r="22" spans="7:7" ht="15.75" thickBot="1" x14ac:dyDescent="0.3">
      <c r="G22" s="25">
        <v>24</v>
      </c>
    </row>
    <row r="23" spans="7:7" ht="15.75" thickBot="1" x14ac:dyDescent="0.3">
      <c r="G23" s="25">
        <v>24</v>
      </c>
    </row>
    <row r="24" spans="7:7" ht="15.75" thickBot="1" x14ac:dyDescent="0.3">
      <c r="G24" s="25">
        <v>24</v>
      </c>
    </row>
    <row r="25" spans="7:7" ht="15.75" thickBot="1" x14ac:dyDescent="0.3">
      <c r="G25" s="25">
        <v>24</v>
      </c>
    </row>
    <row r="26" spans="7:7" ht="15.75" thickBot="1" x14ac:dyDescent="0.3">
      <c r="G26" s="25">
        <v>24</v>
      </c>
    </row>
    <row r="27" spans="7:7" ht="15.75" thickBot="1" x14ac:dyDescent="0.3">
      <c r="G27" s="25">
        <v>24</v>
      </c>
    </row>
    <row r="28" spans="7:7" ht="15.75" thickBot="1" x14ac:dyDescent="0.3">
      <c r="G28" s="25">
        <v>24</v>
      </c>
    </row>
    <row r="29" spans="7:7" ht="15.75" thickBot="1" x14ac:dyDescent="0.3">
      <c r="G29" s="25">
        <v>24</v>
      </c>
    </row>
    <row r="30" spans="7:7" ht="15.75" thickBot="1" x14ac:dyDescent="0.3">
      <c r="G30" s="25">
        <v>24</v>
      </c>
    </row>
    <row r="31" spans="7:7" ht="15.75" thickBot="1" x14ac:dyDescent="0.3">
      <c r="G31" s="25">
        <v>24</v>
      </c>
    </row>
    <row r="32" spans="7:7" ht="15.75" thickBot="1" x14ac:dyDescent="0.3">
      <c r="G32" s="25">
        <v>26</v>
      </c>
    </row>
    <row r="33" spans="7:7" ht="15.75" thickBot="1" x14ac:dyDescent="0.3">
      <c r="G33" s="25">
        <v>26</v>
      </c>
    </row>
    <row r="34" spans="7:7" ht="15.75" thickBot="1" x14ac:dyDescent="0.3">
      <c r="G34" s="25">
        <v>26</v>
      </c>
    </row>
    <row r="35" spans="7:7" ht="15.75" thickBot="1" x14ac:dyDescent="0.3">
      <c r="G35" s="25">
        <v>28</v>
      </c>
    </row>
    <row r="36" spans="7:7" ht="15.75" thickBot="1" x14ac:dyDescent="0.3">
      <c r="G36" s="25">
        <v>29</v>
      </c>
    </row>
    <row r="37" spans="7:7" ht="15.75" thickBot="1" x14ac:dyDescent="0.3">
      <c r="G37" s="25">
        <v>29</v>
      </c>
    </row>
    <row r="38" spans="7:7" ht="15.75" thickBot="1" x14ac:dyDescent="0.3">
      <c r="G38" s="25">
        <v>29</v>
      </c>
    </row>
    <row r="39" spans="7:7" ht="15.75" thickBot="1" x14ac:dyDescent="0.3">
      <c r="G39" s="25">
        <v>29</v>
      </c>
    </row>
    <row r="40" spans="7:7" ht="15.75" thickBot="1" x14ac:dyDescent="0.3">
      <c r="G40" s="25">
        <v>29</v>
      </c>
    </row>
    <row r="41" spans="7:7" ht="15.75" thickBot="1" x14ac:dyDescent="0.3">
      <c r="G41" s="25">
        <v>29</v>
      </c>
    </row>
    <row r="42" spans="7:7" ht="15.75" thickBot="1" x14ac:dyDescent="0.3">
      <c r="G42" s="25">
        <v>30</v>
      </c>
    </row>
    <row r="43" spans="7:7" ht="15.75" thickBot="1" x14ac:dyDescent="0.3">
      <c r="G43" s="25">
        <v>30</v>
      </c>
    </row>
    <row r="44" spans="7:7" ht="15.75" thickBot="1" x14ac:dyDescent="0.3">
      <c r="G44" s="25">
        <v>30</v>
      </c>
    </row>
    <row r="45" spans="7:7" ht="15.75" thickBot="1" x14ac:dyDescent="0.3">
      <c r="G45" s="25">
        <v>31</v>
      </c>
    </row>
    <row r="46" spans="7:7" ht="15.75" thickBot="1" x14ac:dyDescent="0.3">
      <c r="G46" s="25">
        <v>31</v>
      </c>
    </row>
    <row r="47" spans="7:7" ht="15.75" thickBot="1" x14ac:dyDescent="0.3">
      <c r="G47" s="25">
        <v>31</v>
      </c>
    </row>
    <row r="48" spans="7:7" ht="15.75" thickBot="1" x14ac:dyDescent="0.3">
      <c r="G48" s="25">
        <v>31</v>
      </c>
    </row>
    <row r="49" spans="7:7" ht="15.75" thickBot="1" x14ac:dyDescent="0.3">
      <c r="G49" s="25">
        <v>31</v>
      </c>
    </row>
    <row r="50" spans="7:7" ht="15.75" thickBot="1" x14ac:dyDescent="0.3">
      <c r="G50" s="25">
        <v>31</v>
      </c>
    </row>
    <row r="51" spans="7:7" ht="15.75" thickBot="1" x14ac:dyDescent="0.3">
      <c r="G51" s="25">
        <v>31</v>
      </c>
    </row>
    <row r="52" spans="7:7" ht="15.75" thickBot="1" x14ac:dyDescent="0.3">
      <c r="G52" s="25">
        <v>31</v>
      </c>
    </row>
    <row r="53" spans="7:7" ht="15.75" thickBot="1" x14ac:dyDescent="0.3">
      <c r="G53" s="25">
        <v>31</v>
      </c>
    </row>
    <row r="54" spans="7:7" ht="15.75" thickBot="1" x14ac:dyDescent="0.3">
      <c r="G54" s="25">
        <v>32</v>
      </c>
    </row>
    <row r="55" spans="7:7" ht="15.75" thickBot="1" x14ac:dyDescent="0.3">
      <c r="G55" s="25">
        <v>32</v>
      </c>
    </row>
    <row r="56" spans="7:7" ht="15.75" thickBot="1" x14ac:dyDescent="0.3">
      <c r="G56" s="25">
        <v>32</v>
      </c>
    </row>
    <row r="57" spans="7:7" ht="15.75" thickBot="1" x14ac:dyDescent="0.3">
      <c r="G57" s="25">
        <v>32</v>
      </c>
    </row>
    <row r="58" spans="7:7" ht="15.75" thickBot="1" x14ac:dyDescent="0.3">
      <c r="G58" s="25">
        <v>32</v>
      </c>
    </row>
    <row r="59" spans="7:7" ht="15.75" thickBot="1" x14ac:dyDescent="0.3">
      <c r="G59" s="25">
        <v>32</v>
      </c>
    </row>
    <row r="60" spans="7:7" ht="15.75" thickBot="1" x14ac:dyDescent="0.3">
      <c r="G60" s="25">
        <v>32</v>
      </c>
    </row>
    <row r="61" spans="7:7" ht="15.75" thickBot="1" x14ac:dyDescent="0.3">
      <c r="G61" s="25">
        <v>32</v>
      </c>
    </row>
    <row r="62" spans="7:7" ht="15.75" thickBot="1" x14ac:dyDescent="0.3">
      <c r="G62" s="25">
        <v>32</v>
      </c>
    </row>
    <row r="63" spans="7:7" ht="15.75" thickBot="1" x14ac:dyDescent="0.3">
      <c r="G63" s="25">
        <v>32</v>
      </c>
    </row>
    <row r="64" spans="7:7" ht="15.75" thickBot="1" x14ac:dyDescent="0.3">
      <c r="G64" s="25">
        <v>32</v>
      </c>
    </row>
    <row r="65" spans="7:7" ht="15.75" thickBot="1" x14ac:dyDescent="0.3">
      <c r="G65" s="25">
        <v>32</v>
      </c>
    </row>
    <row r="66" spans="7:7" ht="15.75" thickBot="1" x14ac:dyDescent="0.3">
      <c r="G66" s="25">
        <v>32</v>
      </c>
    </row>
    <row r="67" spans="7:7" ht="15.75" thickBot="1" x14ac:dyDescent="0.3">
      <c r="G67" s="25">
        <v>32</v>
      </c>
    </row>
    <row r="68" spans="7:7" ht="15.75" thickBot="1" x14ac:dyDescent="0.3">
      <c r="G68" s="25">
        <v>32</v>
      </c>
    </row>
    <row r="69" spans="7:7" ht="15.75" thickBot="1" x14ac:dyDescent="0.3">
      <c r="G69" s="25">
        <v>32</v>
      </c>
    </row>
    <row r="70" spans="7:7" ht="15.75" thickBot="1" x14ac:dyDescent="0.3">
      <c r="G70" s="25">
        <v>32</v>
      </c>
    </row>
    <row r="71" spans="7:7" ht="15.75" thickBot="1" x14ac:dyDescent="0.3">
      <c r="G71" s="25">
        <v>32</v>
      </c>
    </row>
    <row r="72" spans="7:7" ht="15.75" thickBot="1" x14ac:dyDescent="0.3">
      <c r="G72" s="25">
        <v>32</v>
      </c>
    </row>
    <row r="73" spans="7:7" ht="15.75" thickBot="1" x14ac:dyDescent="0.3">
      <c r="G73" s="25">
        <v>32</v>
      </c>
    </row>
    <row r="74" spans="7:7" ht="15.75" thickBot="1" x14ac:dyDescent="0.3">
      <c r="G74" s="25">
        <v>32</v>
      </c>
    </row>
    <row r="75" spans="7:7" ht="15.75" thickBot="1" x14ac:dyDescent="0.3">
      <c r="G75" s="25">
        <v>32</v>
      </c>
    </row>
    <row r="76" spans="7:7" ht="15.75" thickBot="1" x14ac:dyDescent="0.3">
      <c r="G76" s="25">
        <v>32</v>
      </c>
    </row>
    <row r="77" spans="7:7" ht="15.75" thickBot="1" x14ac:dyDescent="0.3">
      <c r="G77" s="25">
        <v>32</v>
      </c>
    </row>
    <row r="78" spans="7:7" ht="15.75" thickBot="1" x14ac:dyDescent="0.3">
      <c r="G78" s="25">
        <v>32</v>
      </c>
    </row>
    <row r="79" spans="7:7" ht="15.75" thickBot="1" x14ac:dyDescent="0.3">
      <c r="G79" s="25">
        <v>32</v>
      </c>
    </row>
    <row r="80" spans="7:7" ht="15.75" thickBot="1" x14ac:dyDescent="0.3">
      <c r="G80" s="25">
        <v>32</v>
      </c>
    </row>
    <row r="81" spans="7:7" ht="15.75" thickBot="1" x14ac:dyDescent="0.3">
      <c r="G81" s="25">
        <v>32</v>
      </c>
    </row>
    <row r="82" spans="7:7" ht="15.75" thickBot="1" x14ac:dyDescent="0.3">
      <c r="G82" s="25">
        <v>32</v>
      </c>
    </row>
    <row r="83" spans="7:7" ht="15.75" thickBot="1" x14ac:dyDescent="0.3">
      <c r="G83" s="25">
        <v>32</v>
      </c>
    </row>
    <row r="84" spans="7:7" ht="15.75" thickBot="1" x14ac:dyDescent="0.3">
      <c r="G84" s="25">
        <v>33</v>
      </c>
    </row>
    <row r="85" spans="7:7" ht="15.75" thickBot="1" x14ac:dyDescent="0.3">
      <c r="G85" s="25">
        <v>33</v>
      </c>
    </row>
    <row r="86" spans="7:7" ht="15.75" thickBot="1" x14ac:dyDescent="0.3">
      <c r="G86" s="25">
        <v>33</v>
      </c>
    </row>
    <row r="87" spans="7:7" ht="15.75" thickBot="1" x14ac:dyDescent="0.3">
      <c r="G87" s="25">
        <v>33</v>
      </c>
    </row>
    <row r="88" spans="7:7" ht="15.75" thickBot="1" x14ac:dyDescent="0.3">
      <c r="G88" s="25">
        <v>33</v>
      </c>
    </row>
    <row r="89" spans="7:7" ht="15.75" thickBot="1" x14ac:dyDescent="0.3">
      <c r="G89" s="25">
        <v>33</v>
      </c>
    </row>
    <row r="90" spans="7:7" ht="15.75" thickBot="1" x14ac:dyDescent="0.3">
      <c r="G90" s="25">
        <v>33</v>
      </c>
    </row>
    <row r="91" spans="7:7" ht="15.75" thickBot="1" x14ac:dyDescent="0.3">
      <c r="G91" s="25">
        <v>33</v>
      </c>
    </row>
    <row r="92" spans="7:7" ht="15.75" thickBot="1" x14ac:dyDescent="0.3">
      <c r="G92" s="25">
        <v>33</v>
      </c>
    </row>
    <row r="93" spans="7:7" ht="15.75" thickBot="1" x14ac:dyDescent="0.3">
      <c r="G93" s="25">
        <v>34</v>
      </c>
    </row>
    <row r="94" spans="7:7" ht="15.75" thickBot="1" x14ac:dyDescent="0.3">
      <c r="G94" s="25">
        <v>34</v>
      </c>
    </row>
    <row r="95" spans="7:7" ht="15.75" thickBot="1" x14ac:dyDescent="0.3">
      <c r="G95" s="25">
        <v>34</v>
      </c>
    </row>
    <row r="96" spans="7:7" ht="15.75" thickBot="1" x14ac:dyDescent="0.3">
      <c r="G96" s="25">
        <v>34</v>
      </c>
    </row>
    <row r="97" spans="7:7" ht="15.75" thickBot="1" x14ac:dyDescent="0.3">
      <c r="G97" s="25">
        <v>34</v>
      </c>
    </row>
    <row r="98" spans="7:7" ht="15.75" thickBot="1" x14ac:dyDescent="0.3">
      <c r="G98" s="25">
        <v>34</v>
      </c>
    </row>
    <row r="99" spans="7:7" ht="15.75" thickBot="1" x14ac:dyDescent="0.3">
      <c r="G99" s="25">
        <v>34</v>
      </c>
    </row>
    <row r="100" spans="7:7" ht="15.75" thickBot="1" x14ac:dyDescent="0.3">
      <c r="G100" s="25">
        <v>34</v>
      </c>
    </row>
    <row r="101" spans="7:7" ht="15.75" thickBot="1" x14ac:dyDescent="0.3">
      <c r="G101" s="25">
        <v>34</v>
      </c>
    </row>
    <row r="102" spans="7:7" ht="15.75" thickBot="1" x14ac:dyDescent="0.3">
      <c r="G102" s="25">
        <v>35</v>
      </c>
    </row>
    <row r="103" spans="7:7" ht="15.75" thickBot="1" x14ac:dyDescent="0.3">
      <c r="G103" s="25">
        <v>35</v>
      </c>
    </row>
    <row r="104" spans="7:7" ht="15.75" thickBot="1" x14ac:dyDescent="0.3">
      <c r="G104" s="25">
        <v>35</v>
      </c>
    </row>
    <row r="105" spans="7:7" ht="15.75" thickBot="1" x14ac:dyDescent="0.3">
      <c r="G105" s="25">
        <v>35</v>
      </c>
    </row>
    <row r="106" spans="7:7" ht="15.75" thickBot="1" x14ac:dyDescent="0.3">
      <c r="G106" s="25">
        <v>36</v>
      </c>
    </row>
    <row r="107" spans="7:7" ht="15.75" thickBot="1" x14ac:dyDescent="0.3">
      <c r="G107" s="25">
        <v>36</v>
      </c>
    </row>
    <row r="108" spans="7:7" ht="15.75" thickBot="1" x14ac:dyDescent="0.3">
      <c r="G108" s="25">
        <v>36</v>
      </c>
    </row>
    <row r="109" spans="7:7" ht="15.75" thickBot="1" x14ac:dyDescent="0.3">
      <c r="G109" s="25">
        <v>36</v>
      </c>
    </row>
    <row r="110" spans="7:7" ht="15.75" thickBot="1" x14ac:dyDescent="0.3">
      <c r="G110" s="25">
        <v>36</v>
      </c>
    </row>
    <row r="111" spans="7:7" ht="15.75" thickBot="1" x14ac:dyDescent="0.3">
      <c r="G111" s="25">
        <v>36</v>
      </c>
    </row>
    <row r="112" spans="7:7" ht="15.75" thickBot="1" x14ac:dyDescent="0.3">
      <c r="G112" s="25">
        <v>36</v>
      </c>
    </row>
    <row r="113" spans="7:8" ht="15.75" thickBot="1" x14ac:dyDescent="0.3">
      <c r="G113" s="25">
        <v>36</v>
      </c>
    </row>
    <row r="114" spans="7:8" ht="15.75" thickBot="1" x14ac:dyDescent="0.3">
      <c r="G114" s="25">
        <v>37</v>
      </c>
      <c r="H114">
        <v>1</v>
      </c>
    </row>
    <row r="115" spans="7:8" ht="15.75" thickBot="1" x14ac:dyDescent="0.3">
      <c r="G115" s="25">
        <v>37</v>
      </c>
      <c r="H115">
        <v>2</v>
      </c>
    </row>
    <row r="116" spans="7:8" ht="15.75" thickBot="1" x14ac:dyDescent="0.3">
      <c r="G116" s="25">
        <v>37</v>
      </c>
      <c r="H116">
        <v>3</v>
      </c>
    </row>
    <row r="117" spans="7:8" ht="15.75" thickBot="1" x14ac:dyDescent="0.3">
      <c r="G117" s="25">
        <v>37</v>
      </c>
      <c r="H117">
        <v>4</v>
      </c>
    </row>
    <row r="118" spans="7:8" ht="15.75" thickBot="1" x14ac:dyDescent="0.3">
      <c r="G118" s="25">
        <v>37</v>
      </c>
      <c r="H118">
        <v>5</v>
      </c>
    </row>
    <row r="119" spans="7:8" ht="15.75" thickBot="1" x14ac:dyDescent="0.3">
      <c r="G119" s="25">
        <v>37</v>
      </c>
      <c r="H119">
        <v>6</v>
      </c>
    </row>
    <row r="120" spans="7:8" ht="15.75" thickBot="1" x14ac:dyDescent="0.3">
      <c r="G120" s="25">
        <v>38</v>
      </c>
      <c r="H120">
        <v>7</v>
      </c>
    </row>
    <row r="121" spans="7:8" ht="15.75" thickBot="1" x14ac:dyDescent="0.3">
      <c r="G121" s="25">
        <v>38</v>
      </c>
      <c r="H121">
        <v>8</v>
      </c>
    </row>
    <row r="122" spans="7:8" ht="15.75" thickBot="1" x14ac:dyDescent="0.3">
      <c r="G122" s="25">
        <v>38</v>
      </c>
      <c r="H122">
        <v>9</v>
      </c>
    </row>
    <row r="123" spans="7:8" ht="15.75" thickBot="1" x14ac:dyDescent="0.3">
      <c r="G123" s="25">
        <v>38</v>
      </c>
      <c r="H123">
        <v>10</v>
      </c>
    </row>
    <row r="124" spans="7:8" ht="15.75" thickBot="1" x14ac:dyDescent="0.3">
      <c r="G124" s="25">
        <v>38</v>
      </c>
      <c r="H124">
        <v>11</v>
      </c>
    </row>
    <row r="125" spans="7:8" ht="15.75" thickBot="1" x14ac:dyDescent="0.3">
      <c r="G125" s="25">
        <v>38</v>
      </c>
      <c r="H125">
        <v>12</v>
      </c>
    </row>
    <row r="126" spans="7:8" ht="15.75" thickBot="1" x14ac:dyDescent="0.3">
      <c r="G126" s="25">
        <v>39</v>
      </c>
      <c r="H126">
        <v>13</v>
      </c>
    </row>
    <row r="127" spans="7:8" ht="15.75" thickBot="1" x14ac:dyDescent="0.3">
      <c r="G127" s="25">
        <v>39</v>
      </c>
      <c r="H127">
        <v>14</v>
      </c>
    </row>
    <row r="128" spans="7:8" ht="15.75" thickBot="1" x14ac:dyDescent="0.3">
      <c r="G128" s="25">
        <v>40</v>
      </c>
      <c r="H128">
        <v>15</v>
      </c>
    </row>
    <row r="129" spans="7:8" ht="15.75" thickBot="1" x14ac:dyDescent="0.3">
      <c r="G129" s="25">
        <v>40</v>
      </c>
      <c r="H129">
        <v>16</v>
      </c>
    </row>
    <row r="130" spans="7:8" ht="15.75" thickBot="1" x14ac:dyDescent="0.3">
      <c r="G130" s="25">
        <v>40</v>
      </c>
      <c r="H130">
        <v>17</v>
      </c>
    </row>
    <row r="131" spans="7:8" ht="15.75" thickBot="1" x14ac:dyDescent="0.3">
      <c r="G131" s="25">
        <v>40</v>
      </c>
      <c r="H131">
        <v>18</v>
      </c>
    </row>
    <row r="132" spans="7:8" ht="15.75" thickBot="1" x14ac:dyDescent="0.3">
      <c r="G132" s="25">
        <v>40</v>
      </c>
      <c r="H132">
        <v>19</v>
      </c>
    </row>
    <row r="133" spans="7:8" ht="15.75" thickBot="1" x14ac:dyDescent="0.3">
      <c r="G133" s="25">
        <v>40</v>
      </c>
      <c r="H133">
        <v>20</v>
      </c>
    </row>
    <row r="134" spans="7:8" ht="15.75" thickBot="1" x14ac:dyDescent="0.3">
      <c r="G134" s="25">
        <v>40</v>
      </c>
      <c r="H134">
        <v>21</v>
      </c>
    </row>
    <row r="135" spans="7:8" ht="15.75" thickBot="1" x14ac:dyDescent="0.3">
      <c r="G135" s="25">
        <v>40</v>
      </c>
      <c r="H135">
        <v>22</v>
      </c>
    </row>
    <row r="136" spans="7:8" ht="15.75" thickBot="1" x14ac:dyDescent="0.3">
      <c r="G136" s="25">
        <v>40</v>
      </c>
      <c r="H136">
        <v>23</v>
      </c>
    </row>
    <row r="137" spans="7:8" ht="15.75" thickBot="1" x14ac:dyDescent="0.3">
      <c r="G137" s="25">
        <v>40</v>
      </c>
      <c r="H137">
        <v>24</v>
      </c>
    </row>
    <row r="138" spans="7:8" ht="15.75" thickBot="1" x14ac:dyDescent="0.3">
      <c r="G138" s="25">
        <v>40</v>
      </c>
      <c r="H138">
        <v>25</v>
      </c>
    </row>
    <row r="139" spans="7:8" ht="15.75" thickBot="1" x14ac:dyDescent="0.3">
      <c r="G139" s="25">
        <v>40</v>
      </c>
      <c r="H139">
        <v>26</v>
      </c>
    </row>
    <row r="140" spans="7:8" ht="15.75" thickBot="1" x14ac:dyDescent="0.3">
      <c r="G140" s="25">
        <v>40</v>
      </c>
      <c r="H140">
        <v>27</v>
      </c>
    </row>
    <row r="141" spans="7:8" ht="15.75" thickBot="1" x14ac:dyDescent="0.3">
      <c r="G141" s="25">
        <v>40</v>
      </c>
      <c r="H141">
        <v>28</v>
      </c>
    </row>
    <row r="142" spans="7:8" ht="15.75" thickBot="1" x14ac:dyDescent="0.3">
      <c r="G142" s="25">
        <v>40</v>
      </c>
      <c r="H142">
        <v>29</v>
      </c>
    </row>
    <row r="143" spans="7:8" ht="15.75" thickBot="1" x14ac:dyDescent="0.3">
      <c r="G143" s="25">
        <v>40</v>
      </c>
      <c r="H143">
        <v>30</v>
      </c>
    </row>
    <row r="144" spans="7:8" ht="15.75" thickBot="1" x14ac:dyDescent="0.3">
      <c r="G144" s="25">
        <v>40</v>
      </c>
      <c r="H144">
        <v>31</v>
      </c>
    </row>
    <row r="145" spans="7:13" ht="15.75" thickBot="1" x14ac:dyDescent="0.3">
      <c r="G145" s="25">
        <v>40</v>
      </c>
      <c r="H145">
        <v>32</v>
      </c>
    </row>
    <row r="146" spans="7:13" ht="15.75" thickBot="1" x14ac:dyDescent="0.3">
      <c r="G146" s="25">
        <v>40</v>
      </c>
      <c r="H146">
        <v>33</v>
      </c>
    </row>
    <row r="147" spans="7:13" ht="15.75" thickBot="1" x14ac:dyDescent="0.3">
      <c r="G147" s="25">
        <v>40</v>
      </c>
      <c r="H147">
        <v>34</v>
      </c>
    </row>
    <row r="148" spans="7:13" ht="15.75" thickBot="1" x14ac:dyDescent="0.3">
      <c r="G148" s="25">
        <v>40</v>
      </c>
      <c r="H148">
        <v>35</v>
      </c>
    </row>
    <row r="149" spans="7:13" ht="15.75" thickBot="1" x14ac:dyDescent="0.3">
      <c r="G149" s="25">
        <v>40</v>
      </c>
      <c r="H149">
        <v>36</v>
      </c>
    </row>
    <row r="150" spans="7:13" ht="15.75" thickBot="1" x14ac:dyDescent="0.3">
      <c r="G150" s="25">
        <v>40</v>
      </c>
      <c r="H150">
        <v>37</v>
      </c>
    </row>
    <row r="151" spans="7:13" ht="15.75" thickBot="1" x14ac:dyDescent="0.3">
      <c r="G151" s="25">
        <v>40</v>
      </c>
      <c r="H151">
        <v>38</v>
      </c>
    </row>
    <row r="152" spans="7:13" ht="15.75" thickBot="1" x14ac:dyDescent="0.3">
      <c r="G152" s="25">
        <v>40</v>
      </c>
      <c r="H152">
        <v>39</v>
      </c>
    </row>
    <row r="153" spans="7:13" ht="16.5" thickBot="1" x14ac:dyDescent="0.3">
      <c r="G153" s="25">
        <v>40</v>
      </c>
      <c r="H153">
        <v>40</v>
      </c>
      <c r="J153" s="4">
        <v>49</v>
      </c>
      <c r="K153">
        <v>160</v>
      </c>
      <c r="L153">
        <v>100</v>
      </c>
      <c r="M153" s="1">
        <f>SUM(J153/K153*L153)</f>
        <v>30.625000000000004</v>
      </c>
    </row>
    <row r="154" spans="7:13" ht="16.5" thickBot="1" x14ac:dyDescent="0.3">
      <c r="G154" s="25">
        <v>40</v>
      </c>
      <c r="H154">
        <v>41</v>
      </c>
      <c r="J154" s="5">
        <v>30</v>
      </c>
      <c r="K154">
        <v>160</v>
      </c>
      <c r="L154">
        <v>100</v>
      </c>
      <c r="M154" s="1">
        <f t="shared" ref="M154:M159" si="0">SUM(J154/K154*L154)</f>
        <v>18.75</v>
      </c>
    </row>
    <row r="155" spans="7:13" ht="16.5" thickBot="1" x14ac:dyDescent="0.3">
      <c r="G155" s="25">
        <v>40</v>
      </c>
      <c r="H155">
        <v>42</v>
      </c>
      <c r="J155" s="5">
        <v>48</v>
      </c>
      <c r="K155">
        <v>160</v>
      </c>
      <c r="L155">
        <v>100</v>
      </c>
      <c r="M155" s="1">
        <f t="shared" si="0"/>
        <v>30</v>
      </c>
    </row>
    <row r="156" spans="7:13" ht="16.5" thickBot="1" x14ac:dyDescent="0.3">
      <c r="G156" s="25">
        <v>40</v>
      </c>
      <c r="H156">
        <v>43</v>
      </c>
      <c r="J156" s="5">
        <v>4</v>
      </c>
      <c r="K156">
        <v>160</v>
      </c>
      <c r="L156">
        <v>100</v>
      </c>
      <c r="M156" s="1">
        <f t="shared" si="0"/>
        <v>2.5</v>
      </c>
    </row>
    <row r="157" spans="7:13" ht="16.5" thickBot="1" x14ac:dyDescent="0.3">
      <c r="G157" s="25">
        <v>40</v>
      </c>
      <c r="H157">
        <v>44</v>
      </c>
      <c r="J157" s="5">
        <v>25</v>
      </c>
      <c r="K157">
        <v>160</v>
      </c>
      <c r="L157">
        <v>100</v>
      </c>
      <c r="M157" s="1">
        <f t="shared" si="0"/>
        <v>15.625</v>
      </c>
    </row>
    <row r="158" spans="7:13" ht="16.5" thickBot="1" x14ac:dyDescent="0.3">
      <c r="G158" s="25">
        <v>40</v>
      </c>
      <c r="H158">
        <v>45</v>
      </c>
      <c r="J158" s="5">
        <v>0</v>
      </c>
      <c r="K158">
        <v>160</v>
      </c>
      <c r="L158">
        <v>100</v>
      </c>
      <c r="M158" s="1">
        <f t="shared" si="0"/>
        <v>0</v>
      </c>
    </row>
    <row r="159" spans="7:13" ht="16.5" thickBot="1" x14ac:dyDescent="0.3">
      <c r="G159" s="25">
        <v>40</v>
      </c>
      <c r="H159">
        <v>46</v>
      </c>
      <c r="J159" s="5">
        <v>4</v>
      </c>
      <c r="K159">
        <v>160</v>
      </c>
      <c r="L159">
        <v>100</v>
      </c>
      <c r="M159" s="1">
        <f t="shared" si="0"/>
        <v>2.5</v>
      </c>
    </row>
    <row r="160" spans="7:13" ht="15.75" thickBot="1" x14ac:dyDescent="0.3">
      <c r="G160" s="25">
        <v>40</v>
      </c>
      <c r="H160">
        <v>47</v>
      </c>
    </row>
    <row r="161" spans="7:8" ht="15.75" thickBot="1" x14ac:dyDescent="0.3">
      <c r="G161" s="25">
        <v>40</v>
      </c>
      <c r="H161">
        <v>48</v>
      </c>
    </row>
    <row r="162" spans="7:8" ht="15.75" thickBot="1" x14ac:dyDescent="0.3">
      <c r="G162" s="25">
        <v>40</v>
      </c>
      <c r="H162">
        <v>49</v>
      </c>
    </row>
    <row r="163" spans="7:8" ht="15.75" thickBot="1" x14ac:dyDescent="0.3">
      <c r="G163" s="27"/>
    </row>
    <row r="165" spans="7:8" ht="15.75" thickBot="1" x14ac:dyDescent="0.3"/>
    <row r="166" spans="7:8" ht="16.5" thickBot="1" x14ac:dyDescent="0.3">
      <c r="G166" s="4" t="s">
        <v>26</v>
      </c>
      <c r="H166" s="6">
        <v>49</v>
      </c>
    </row>
    <row r="167" spans="7:8" ht="16.5" thickBot="1" x14ac:dyDescent="0.3">
      <c r="G167" s="5" t="s">
        <v>27</v>
      </c>
      <c r="H167" s="7">
        <v>30</v>
      </c>
    </row>
    <row r="168" spans="7:8" ht="16.5" thickBot="1" x14ac:dyDescent="0.3">
      <c r="G168" s="5" t="s">
        <v>28</v>
      </c>
      <c r="H168" s="7">
        <v>48</v>
      </c>
    </row>
    <row r="169" spans="7:8" ht="16.5" thickBot="1" x14ac:dyDescent="0.3">
      <c r="G169" s="5" t="s">
        <v>29</v>
      </c>
      <c r="H169" s="7">
        <v>4</v>
      </c>
    </row>
    <row r="170" spans="7:8" ht="16.5" thickBot="1" x14ac:dyDescent="0.3">
      <c r="G170" s="5" t="s">
        <v>30</v>
      </c>
      <c r="H170" s="7">
        <v>25</v>
      </c>
    </row>
    <row r="171" spans="7:8" ht="16.5" thickBot="1" x14ac:dyDescent="0.3">
      <c r="G171" s="5" t="s">
        <v>31</v>
      </c>
      <c r="H171" s="7">
        <v>0</v>
      </c>
    </row>
    <row r="172" spans="7:8" ht="16.5" thickBot="1" x14ac:dyDescent="0.3">
      <c r="G172" s="5" t="s">
        <v>32</v>
      </c>
      <c r="H172" s="7">
        <v>4</v>
      </c>
    </row>
    <row r="191" spans="7:7" ht="15.75" thickBot="1" x14ac:dyDescent="0.3">
      <c r="G191" s="26">
        <v>28</v>
      </c>
    </row>
    <row r="192" spans="7:7" ht="15.75" thickBot="1" x14ac:dyDescent="0.3">
      <c r="G192" s="24">
        <v>28</v>
      </c>
    </row>
    <row r="193" spans="7:8" ht="15.75" thickBot="1" x14ac:dyDescent="0.3">
      <c r="G193" s="25">
        <v>29</v>
      </c>
      <c r="H193">
        <v>1</v>
      </c>
    </row>
    <row r="194" spans="7:8" ht="15.75" thickBot="1" x14ac:dyDescent="0.3">
      <c r="G194" s="25">
        <v>29</v>
      </c>
      <c r="H194">
        <v>2</v>
      </c>
    </row>
    <row r="195" spans="7:8" ht="15.75" thickBot="1" x14ac:dyDescent="0.3">
      <c r="G195" s="25">
        <v>30</v>
      </c>
      <c r="H195">
        <v>3</v>
      </c>
    </row>
    <row r="196" spans="7:8" ht="15.75" thickBot="1" x14ac:dyDescent="0.3">
      <c r="G196" s="25">
        <v>30</v>
      </c>
      <c r="H196">
        <v>4</v>
      </c>
    </row>
    <row r="197" spans="7:8" ht="15.75" thickBot="1" x14ac:dyDescent="0.3">
      <c r="G197" s="25">
        <v>30</v>
      </c>
      <c r="H197">
        <v>5</v>
      </c>
    </row>
    <row r="198" spans="7:8" ht="15.75" thickBot="1" x14ac:dyDescent="0.3">
      <c r="G198" s="25">
        <v>30</v>
      </c>
      <c r="H198">
        <v>6</v>
      </c>
    </row>
    <row r="199" spans="7:8" ht="15.75" thickBot="1" x14ac:dyDescent="0.3">
      <c r="G199" s="25">
        <v>31</v>
      </c>
      <c r="H199">
        <v>7</v>
      </c>
    </row>
    <row r="200" spans="7:8" ht="15.75" thickBot="1" x14ac:dyDescent="0.3">
      <c r="G200" s="25">
        <v>31</v>
      </c>
      <c r="H200">
        <v>8</v>
      </c>
    </row>
    <row r="201" spans="7:8" ht="15.75" thickBot="1" x14ac:dyDescent="0.3">
      <c r="G201" s="25">
        <v>31</v>
      </c>
      <c r="H201">
        <v>9</v>
      </c>
    </row>
    <row r="202" spans="7:8" ht="15.75" thickBot="1" x14ac:dyDescent="0.3">
      <c r="G202" s="25">
        <v>32</v>
      </c>
      <c r="H202">
        <v>1</v>
      </c>
    </row>
    <row r="203" spans="7:8" ht="15.75" thickBot="1" x14ac:dyDescent="0.3">
      <c r="G203" s="25">
        <v>32</v>
      </c>
      <c r="H203">
        <v>2</v>
      </c>
    </row>
    <row r="204" spans="7:8" ht="15.75" thickBot="1" x14ac:dyDescent="0.3">
      <c r="G204" s="25">
        <v>32</v>
      </c>
      <c r="H204">
        <v>3</v>
      </c>
    </row>
    <row r="205" spans="7:8" ht="15.75" thickBot="1" x14ac:dyDescent="0.3">
      <c r="G205" s="25">
        <v>32</v>
      </c>
      <c r="H205">
        <v>4</v>
      </c>
    </row>
    <row r="206" spans="7:8" ht="15.75" thickBot="1" x14ac:dyDescent="0.3">
      <c r="G206" s="25">
        <v>32</v>
      </c>
      <c r="H206">
        <v>5</v>
      </c>
    </row>
    <row r="207" spans="7:8" ht="15.75" thickBot="1" x14ac:dyDescent="0.3">
      <c r="G207" s="25">
        <v>32</v>
      </c>
      <c r="H207">
        <v>6</v>
      </c>
    </row>
    <row r="208" spans="7:8" ht="15.75" thickBot="1" x14ac:dyDescent="0.3">
      <c r="G208" s="25">
        <v>32</v>
      </c>
      <c r="H208">
        <v>7</v>
      </c>
    </row>
    <row r="209" spans="7:8" ht="15.75" thickBot="1" x14ac:dyDescent="0.3">
      <c r="G209" s="25">
        <v>32</v>
      </c>
      <c r="H209">
        <v>8</v>
      </c>
    </row>
    <row r="210" spans="7:8" ht="15.75" thickBot="1" x14ac:dyDescent="0.3">
      <c r="G210" s="25">
        <v>32</v>
      </c>
      <c r="H210">
        <v>9</v>
      </c>
    </row>
    <row r="211" spans="7:8" ht="15.75" thickBot="1" x14ac:dyDescent="0.3">
      <c r="G211" s="25">
        <v>32</v>
      </c>
      <c r="H211">
        <v>10</v>
      </c>
    </row>
    <row r="212" spans="7:8" ht="15.75" thickBot="1" x14ac:dyDescent="0.3">
      <c r="G212" s="25">
        <v>33</v>
      </c>
      <c r="H212">
        <v>11</v>
      </c>
    </row>
    <row r="213" spans="7:8" ht="15.75" thickBot="1" x14ac:dyDescent="0.3">
      <c r="G213" s="25">
        <v>33</v>
      </c>
      <c r="H213">
        <v>12</v>
      </c>
    </row>
    <row r="214" spans="7:8" ht="15.75" thickBot="1" x14ac:dyDescent="0.3">
      <c r="G214" s="25">
        <v>33</v>
      </c>
      <c r="H214">
        <v>13</v>
      </c>
    </row>
    <row r="215" spans="7:8" ht="15.75" thickBot="1" x14ac:dyDescent="0.3">
      <c r="G215" s="25">
        <v>33</v>
      </c>
      <c r="H215">
        <v>14</v>
      </c>
    </row>
    <row r="216" spans="7:8" ht="15.75" thickBot="1" x14ac:dyDescent="0.3">
      <c r="G216" s="25">
        <v>33</v>
      </c>
      <c r="H216">
        <v>15</v>
      </c>
    </row>
    <row r="217" spans="7:8" ht="15.75" thickBot="1" x14ac:dyDescent="0.3">
      <c r="G217" s="25">
        <v>33</v>
      </c>
      <c r="H217">
        <v>16</v>
      </c>
    </row>
    <row r="218" spans="7:8" ht="15.75" thickBot="1" x14ac:dyDescent="0.3">
      <c r="G218" s="25">
        <v>33</v>
      </c>
      <c r="H218">
        <v>17</v>
      </c>
    </row>
    <row r="219" spans="7:8" ht="15.75" thickBot="1" x14ac:dyDescent="0.3">
      <c r="G219" s="25">
        <v>33</v>
      </c>
      <c r="H219">
        <v>18</v>
      </c>
    </row>
    <row r="220" spans="7:8" ht="15.75" thickBot="1" x14ac:dyDescent="0.3">
      <c r="G220" s="25">
        <v>33</v>
      </c>
      <c r="H220">
        <v>19</v>
      </c>
    </row>
    <row r="221" spans="7:8" ht="15.75" thickBot="1" x14ac:dyDescent="0.3">
      <c r="G221" s="25">
        <v>33</v>
      </c>
      <c r="H221">
        <v>20</v>
      </c>
    </row>
    <row r="222" spans="7:8" ht="15.75" thickBot="1" x14ac:dyDescent="0.3">
      <c r="G222" s="25">
        <v>33</v>
      </c>
      <c r="H222">
        <v>21</v>
      </c>
    </row>
    <row r="223" spans="7:8" ht="15.75" thickBot="1" x14ac:dyDescent="0.3">
      <c r="G223" s="25">
        <v>33</v>
      </c>
      <c r="H223">
        <v>22</v>
      </c>
    </row>
    <row r="224" spans="7:8" ht="15.75" thickBot="1" x14ac:dyDescent="0.3">
      <c r="G224" s="25">
        <v>33</v>
      </c>
      <c r="H224">
        <v>23</v>
      </c>
    </row>
    <row r="225" spans="7:8" ht="15.75" thickBot="1" x14ac:dyDescent="0.3">
      <c r="G225" s="25">
        <v>33</v>
      </c>
      <c r="H225">
        <v>24</v>
      </c>
    </row>
    <row r="226" spans="7:8" ht="15.75" thickBot="1" x14ac:dyDescent="0.3">
      <c r="G226" s="25">
        <v>33</v>
      </c>
      <c r="H226">
        <v>25</v>
      </c>
    </row>
    <row r="227" spans="7:8" ht="15.75" thickBot="1" x14ac:dyDescent="0.3">
      <c r="G227" s="25">
        <v>34</v>
      </c>
      <c r="H227">
        <v>26</v>
      </c>
    </row>
    <row r="228" spans="7:8" ht="15.75" thickBot="1" x14ac:dyDescent="0.3">
      <c r="G228" s="25">
        <v>34</v>
      </c>
      <c r="H228">
        <v>27</v>
      </c>
    </row>
    <row r="229" spans="7:8" ht="15.75" thickBot="1" x14ac:dyDescent="0.3">
      <c r="G229" s="25">
        <v>34</v>
      </c>
      <c r="H229">
        <v>28</v>
      </c>
    </row>
    <row r="230" spans="7:8" ht="15.75" thickBot="1" x14ac:dyDescent="0.3">
      <c r="G230" s="25">
        <v>34</v>
      </c>
      <c r="H230">
        <v>29</v>
      </c>
    </row>
    <row r="231" spans="7:8" ht="15.75" thickBot="1" x14ac:dyDescent="0.3">
      <c r="G231" s="25">
        <v>34</v>
      </c>
      <c r="H231">
        <v>30</v>
      </c>
    </row>
    <row r="232" spans="7:8" ht="15.75" thickBot="1" x14ac:dyDescent="0.3">
      <c r="G232" s="25">
        <v>34</v>
      </c>
      <c r="H232">
        <v>31</v>
      </c>
    </row>
    <row r="233" spans="7:8" ht="15.75" thickBot="1" x14ac:dyDescent="0.3">
      <c r="G233" s="25">
        <v>34</v>
      </c>
      <c r="H233">
        <v>32</v>
      </c>
    </row>
    <row r="234" spans="7:8" ht="15.75" thickBot="1" x14ac:dyDescent="0.3">
      <c r="G234" s="25">
        <v>34</v>
      </c>
      <c r="H234">
        <v>33</v>
      </c>
    </row>
    <row r="235" spans="7:8" ht="15.75" thickBot="1" x14ac:dyDescent="0.3">
      <c r="G235" s="25">
        <v>34</v>
      </c>
      <c r="H235">
        <v>34</v>
      </c>
    </row>
    <row r="236" spans="7:8" ht="15.75" thickBot="1" x14ac:dyDescent="0.3">
      <c r="G236" s="25">
        <v>34</v>
      </c>
      <c r="H236">
        <v>35</v>
      </c>
    </row>
    <row r="237" spans="7:8" ht="15.75" thickBot="1" x14ac:dyDescent="0.3">
      <c r="G237" s="25">
        <v>34</v>
      </c>
      <c r="H237">
        <v>36</v>
      </c>
    </row>
    <row r="238" spans="7:8" ht="15.75" thickBot="1" x14ac:dyDescent="0.3">
      <c r="G238" s="25">
        <v>34</v>
      </c>
      <c r="H238">
        <v>37</v>
      </c>
    </row>
    <row r="239" spans="7:8" ht="15.75" thickBot="1" x14ac:dyDescent="0.3">
      <c r="G239" s="25">
        <v>34</v>
      </c>
      <c r="H239">
        <v>38</v>
      </c>
    </row>
    <row r="240" spans="7:8" ht="15.75" thickBot="1" x14ac:dyDescent="0.3">
      <c r="G240" s="25">
        <v>34</v>
      </c>
      <c r="H240">
        <v>39</v>
      </c>
    </row>
    <row r="241" spans="7:8" ht="15.75" thickBot="1" x14ac:dyDescent="0.3">
      <c r="G241" s="25">
        <v>34</v>
      </c>
      <c r="H241">
        <v>40</v>
      </c>
    </row>
    <row r="242" spans="7:8" ht="15.75" thickBot="1" x14ac:dyDescent="0.3">
      <c r="G242" s="25">
        <v>34</v>
      </c>
      <c r="H242">
        <v>41</v>
      </c>
    </row>
    <row r="243" spans="7:8" ht="15.75" thickBot="1" x14ac:dyDescent="0.3">
      <c r="G243" s="25">
        <v>34</v>
      </c>
      <c r="H243">
        <v>42</v>
      </c>
    </row>
    <row r="244" spans="7:8" ht="15.75" thickBot="1" x14ac:dyDescent="0.3">
      <c r="G244" s="25">
        <v>34</v>
      </c>
      <c r="H244">
        <v>43</v>
      </c>
    </row>
    <row r="245" spans="7:8" ht="15.75" thickBot="1" x14ac:dyDescent="0.3">
      <c r="G245" s="25">
        <v>34</v>
      </c>
      <c r="H245">
        <v>44</v>
      </c>
    </row>
    <row r="246" spans="7:8" ht="15.75" thickBot="1" x14ac:dyDescent="0.3">
      <c r="G246" s="25">
        <v>34</v>
      </c>
      <c r="H246">
        <v>45</v>
      </c>
    </row>
    <row r="247" spans="7:8" ht="15.75" thickBot="1" x14ac:dyDescent="0.3">
      <c r="G247" s="25">
        <v>34</v>
      </c>
      <c r="H247">
        <v>46</v>
      </c>
    </row>
    <row r="248" spans="7:8" ht="15.75" thickBot="1" x14ac:dyDescent="0.3">
      <c r="G248" s="25">
        <v>34</v>
      </c>
      <c r="H248">
        <v>47</v>
      </c>
    </row>
    <row r="249" spans="7:8" ht="15.75" thickBot="1" x14ac:dyDescent="0.3">
      <c r="G249" s="25">
        <v>35</v>
      </c>
      <c r="H249">
        <v>1</v>
      </c>
    </row>
    <row r="250" spans="7:8" ht="15.75" thickBot="1" x14ac:dyDescent="0.3">
      <c r="G250" s="25">
        <v>35</v>
      </c>
      <c r="H250">
        <v>2</v>
      </c>
    </row>
    <row r="251" spans="7:8" ht="15.75" thickBot="1" x14ac:dyDescent="0.3">
      <c r="G251" s="25">
        <v>35</v>
      </c>
      <c r="H251">
        <v>3</v>
      </c>
    </row>
    <row r="252" spans="7:8" ht="15.75" thickBot="1" x14ac:dyDescent="0.3">
      <c r="G252" s="25">
        <v>35</v>
      </c>
      <c r="H252">
        <v>4</v>
      </c>
    </row>
    <row r="253" spans="7:8" ht="15.75" thickBot="1" x14ac:dyDescent="0.3">
      <c r="G253" s="25">
        <v>35</v>
      </c>
      <c r="H253">
        <v>5</v>
      </c>
    </row>
    <row r="254" spans="7:8" ht="15.75" thickBot="1" x14ac:dyDescent="0.3">
      <c r="G254" s="25">
        <v>35</v>
      </c>
      <c r="H254">
        <v>6</v>
      </c>
    </row>
    <row r="255" spans="7:8" ht="15.75" thickBot="1" x14ac:dyDescent="0.3">
      <c r="G255" s="25">
        <v>35</v>
      </c>
      <c r="H255">
        <v>7</v>
      </c>
    </row>
    <row r="256" spans="7:8" ht="15.75" thickBot="1" x14ac:dyDescent="0.3">
      <c r="G256" s="25">
        <v>35</v>
      </c>
      <c r="H256">
        <v>8</v>
      </c>
    </row>
    <row r="257" spans="7:8" ht="15.75" thickBot="1" x14ac:dyDescent="0.3">
      <c r="G257" s="25">
        <v>35</v>
      </c>
      <c r="H257">
        <v>9</v>
      </c>
    </row>
    <row r="258" spans="7:8" ht="15.75" thickBot="1" x14ac:dyDescent="0.3">
      <c r="G258" s="25">
        <v>35</v>
      </c>
      <c r="H258">
        <v>10</v>
      </c>
    </row>
    <row r="259" spans="7:8" ht="15.75" thickBot="1" x14ac:dyDescent="0.3">
      <c r="G259" s="25">
        <v>35</v>
      </c>
      <c r="H259">
        <v>11</v>
      </c>
    </row>
    <row r="260" spans="7:8" ht="15.75" thickBot="1" x14ac:dyDescent="0.3">
      <c r="G260" s="25">
        <v>35</v>
      </c>
      <c r="H260">
        <v>12</v>
      </c>
    </row>
    <row r="261" spans="7:8" ht="15.75" thickBot="1" x14ac:dyDescent="0.3">
      <c r="G261" s="25">
        <v>35</v>
      </c>
      <c r="H261">
        <v>13</v>
      </c>
    </row>
    <row r="262" spans="7:8" ht="15.75" thickBot="1" x14ac:dyDescent="0.3">
      <c r="G262" s="25">
        <v>35</v>
      </c>
      <c r="H262">
        <v>14</v>
      </c>
    </row>
    <row r="263" spans="7:8" ht="15.75" thickBot="1" x14ac:dyDescent="0.3">
      <c r="G263" s="25">
        <v>35</v>
      </c>
      <c r="H263">
        <v>15</v>
      </c>
    </row>
    <row r="264" spans="7:8" ht="15.75" thickBot="1" x14ac:dyDescent="0.3">
      <c r="G264" s="25">
        <v>35</v>
      </c>
      <c r="H264">
        <v>16</v>
      </c>
    </row>
    <row r="265" spans="7:8" ht="15.75" thickBot="1" x14ac:dyDescent="0.3">
      <c r="G265" s="25">
        <v>35</v>
      </c>
      <c r="H265">
        <v>17</v>
      </c>
    </row>
    <row r="266" spans="7:8" ht="15.75" thickBot="1" x14ac:dyDescent="0.3">
      <c r="G266" s="25">
        <v>35</v>
      </c>
      <c r="H266">
        <v>18</v>
      </c>
    </row>
    <row r="267" spans="7:8" ht="15.75" thickBot="1" x14ac:dyDescent="0.3">
      <c r="G267" s="25">
        <v>35</v>
      </c>
      <c r="H267">
        <v>19</v>
      </c>
    </row>
    <row r="268" spans="7:8" ht="15.75" thickBot="1" x14ac:dyDescent="0.3">
      <c r="G268" s="25">
        <v>35</v>
      </c>
      <c r="H268">
        <v>20</v>
      </c>
    </row>
    <row r="269" spans="7:8" ht="15.75" thickBot="1" x14ac:dyDescent="0.3">
      <c r="G269" s="25">
        <v>35</v>
      </c>
      <c r="H269">
        <v>21</v>
      </c>
    </row>
    <row r="270" spans="7:8" ht="15.75" thickBot="1" x14ac:dyDescent="0.3">
      <c r="G270" s="25">
        <v>35</v>
      </c>
      <c r="H270">
        <v>22</v>
      </c>
    </row>
    <row r="271" spans="7:8" ht="15.75" thickBot="1" x14ac:dyDescent="0.3">
      <c r="G271" s="25">
        <v>36</v>
      </c>
      <c r="H271">
        <v>23</v>
      </c>
    </row>
    <row r="272" spans="7:8" ht="15.75" thickBot="1" x14ac:dyDescent="0.3">
      <c r="G272" s="25">
        <v>36</v>
      </c>
      <c r="H272">
        <v>24</v>
      </c>
    </row>
    <row r="273" spans="7:8" ht="15.75" thickBot="1" x14ac:dyDescent="0.3">
      <c r="G273" s="25">
        <v>36</v>
      </c>
      <c r="H273">
        <v>25</v>
      </c>
    </row>
    <row r="274" spans="7:8" ht="15.75" thickBot="1" x14ac:dyDescent="0.3">
      <c r="G274" s="25">
        <v>36</v>
      </c>
      <c r="H274">
        <v>26</v>
      </c>
    </row>
    <row r="275" spans="7:8" ht="15.75" thickBot="1" x14ac:dyDescent="0.3">
      <c r="G275" s="25">
        <v>36</v>
      </c>
      <c r="H275">
        <v>27</v>
      </c>
    </row>
    <row r="276" spans="7:8" ht="15.75" thickBot="1" x14ac:dyDescent="0.3">
      <c r="G276" s="25">
        <v>36</v>
      </c>
      <c r="H276">
        <v>28</v>
      </c>
    </row>
    <row r="277" spans="7:8" ht="15.75" thickBot="1" x14ac:dyDescent="0.3">
      <c r="G277" s="25">
        <v>36</v>
      </c>
      <c r="H277">
        <v>29</v>
      </c>
    </row>
    <row r="278" spans="7:8" ht="15.75" thickBot="1" x14ac:dyDescent="0.3">
      <c r="G278" s="25">
        <v>36</v>
      </c>
      <c r="H278">
        <v>30</v>
      </c>
    </row>
    <row r="279" spans="7:8" ht="15.75" thickBot="1" x14ac:dyDescent="0.3">
      <c r="G279" s="25">
        <v>36</v>
      </c>
      <c r="H279">
        <v>31</v>
      </c>
    </row>
    <row r="280" spans="7:8" ht="15.75" thickBot="1" x14ac:dyDescent="0.3">
      <c r="G280" s="25">
        <v>36</v>
      </c>
      <c r="H280">
        <v>32</v>
      </c>
    </row>
    <row r="281" spans="7:8" ht="15.75" thickBot="1" x14ac:dyDescent="0.3">
      <c r="G281" s="25">
        <v>36</v>
      </c>
      <c r="H281">
        <v>33</v>
      </c>
    </row>
    <row r="282" spans="7:8" ht="15.75" thickBot="1" x14ac:dyDescent="0.3">
      <c r="G282" s="25">
        <v>36</v>
      </c>
      <c r="H282">
        <v>34</v>
      </c>
    </row>
    <row r="283" spans="7:8" ht="15.75" thickBot="1" x14ac:dyDescent="0.3">
      <c r="G283" s="25">
        <v>36</v>
      </c>
      <c r="H283">
        <v>35</v>
      </c>
    </row>
    <row r="284" spans="7:8" ht="15.75" thickBot="1" x14ac:dyDescent="0.3">
      <c r="G284" s="25">
        <v>36</v>
      </c>
      <c r="H284">
        <v>36</v>
      </c>
    </row>
    <row r="285" spans="7:8" ht="15.75" thickBot="1" x14ac:dyDescent="0.3">
      <c r="G285" s="25">
        <v>36</v>
      </c>
      <c r="H285">
        <v>37</v>
      </c>
    </row>
    <row r="286" spans="7:8" ht="15.75" thickBot="1" x14ac:dyDescent="0.3">
      <c r="G286" s="25">
        <v>36</v>
      </c>
      <c r="H286">
        <v>38</v>
      </c>
    </row>
    <row r="287" spans="7:8" ht="15.75" thickBot="1" x14ac:dyDescent="0.3">
      <c r="G287" s="25">
        <v>36</v>
      </c>
      <c r="H287">
        <v>39</v>
      </c>
    </row>
    <row r="288" spans="7:8" ht="15.75" thickBot="1" x14ac:dyDescent="0.3">
      <c r="G288" s="25">
        <v>36</v>
      </c>
      <c r="H288">
        <v>40</v>
      </c>
    </row>
    <row r="289" spans="7:8" ht="15.75" thickBot="1" x14ac:dyDescent="0.3">
      <c r="G289" s="25">
        <v>36</v>
      </c>
      <c r="H289">
        <v>41</v>
      </c>
    </row>
    <row r="290" spans="7:8" ht="15.75" thickBot="1" x14ac:dyDescent="0.3">
      <c r="G290" s="25">
        <v>36</v>
      </c>
      <c r="H290">
        <v>42</v>
      </c>
    </row>
    <row r="291" spans="7:8" ht="15.75" thickBot="1" x14ac:dyDescent="0.3">
      <c r="G291" s="25">
        <v>36</v>
      </c>
      <c r="H291">
        <v>43</v>
      </c>
    </row>
    <row r="292" spans="7:8" ht="15.75" thickBot="1" x14ac:dyDescent="0.3">
      <c r="G292" s="25">
        <v>36</v>
      </c>
      <c r="H292">
        <v>44</v>
      </c>
    </row>
    <row r="293" spans="7:8" ht="15.75" thickBot="1" x14ac:dyDescent="0.3">
      <c r="G293" s="25">
        <v>36</v>
      </c>
      <c r="H293">
        <v>45</v>
      </c>
    </row>
    <row r="294" spans="7:8" ht="15.75" thickBot="1" x14ac:dyDescent="0.3">
      <c r="G294" s="25">
        <v>37</v>
      </c>
      <c r="H294">
        <v>46</v>
      </c>
    </row>
    <row r="295" spans="7:8" ht="15.75" thickBot="1" x14ac:dyDescent="0.3">
      <c r="G295" s="25">
        <v>37</v>
      </c>
      <c r="H295">
        <v>47</v>
      </c>
    </row>
    <row r="296" spans="7:8" ht="15.75" thickBot="1" x14ac:dyDescent="0.3">
      <c r="G296" s="25">
        <v>37</v>
      </c>
      <c r="H296">
        <v>48</v>
      </c>
    </row>
    <row r="297" spans="7:8" ht="15.75" thickBot="1" x14ac:dyDescent="0.3">
      <c r="G297" s="25">
        <v>37</v>
      </c>
      <c r="H297">
        <v>49</v>
      </c>
    </row>
    <row r="298" spans="7:8" ht="15.75" thickBot="1" x14ac:dyDescent="0.3">
      <c r="G298" s="25">
        <v>37</v>
      </c>
      <c r="H298">
        <v>50</v>
      </c>
    </row>
    <row r="299" spans="7:8" ht="15.75" thickBot="1" x14ac:dyDescent="0.3">
      <c r="G299" s="25">
        <v>37</v>
      </c>
      <c r="H299">
        <v>51</v>
      </c>
    </row>
    <row r="300" spans="7:8" ht="15.75" thickBot="1" x14ac:dyDescent="0.3">
      <c r="G300" s="25">
        <v>37</v>
      </c>
      <c r="H300">
        <v>52</v>
      </c>
    </row>
    <row r="301" spans="7:8" ht="15.75" thickBot="1" x14ac:dyDescent="0.3">
      <c r="G301" s="25">
        <v>37</v>
      </c>
      <c r="H301">
        <v>53</v>
      </c>
    </row>
    <row r="302" spans="7:8" ht="15.75" thickBot="1" x14ac:dyDescent="0.3">
      <c r="G302" s="25">
        <v>37</v>
      </c>
      <c r="H302">
        <v>54</v>
      </c>
    </row>
    <row r="303" spans="7:8" ht="15.75" thickBot="1" x14ac:dyDescent="0.3">
      <c r="G303" s="25">
        <v>37</v>
      </c>
      <c r="H303">
        <v>55</v>
      </c>
    </row>
    <row r="304" spans="7:8" ht="15.75" thickBot="1" x14ac:dyDescent="0.3">
      <c r="G304" s="25">
        <v>37</v>
      </c>
      <c r="H304">
        <v>56</v>
      </c>
    </row>
    <row r="305" spans="7:8" ht="15.75" thickBot="1" x14ac:dyDescent="0.3">
      <c r="G305" s="25">
        <v>37</v>
      </c>
      <c r="H305">
        <v>57</v>
      </c>
    </row>
    <row r="306" spans="7:8" ht="15.75" thickBot="1" x14ac:dyDescent="0.3">
      <c r="G306" s="25">
        <v>37</v>
      </c>
      <c r="H306">
        <v>58</v>
      </c>
    </row>
    <row r="307" spans="7:8" ht="15.75" thickBot="1" x14ac:dyDescent="0.3">
      <c r="G307" s="25">
        <v>37</v>
      </c>
      <c r="H307">
        <v>59</v>
      </c>
    </row>
    <row r="308" spans="7:8" ht="15.75" thickBot="1" x14ac:dyDescent="0.3">
      <c r="G308" s="25">
        <v>37</v>
      </c>
      <c r="H308">
        <v>60</v>
      </c>
    </row>
    <row r="309" spans="7:8" ht="15.75" thickBot="1" x14ac:dyDescent="0.3">
      <c r="G309" s="25">
        <v>37</v>
      </c>
      <c r="H309">
        <v>61</v>
      </c>
    </row>
    <row r="310" spans="7:8" ht="15.75" thickBot="1" x14ac:dyDescent="0.3">
      <c r="G310" s="25">
        <v>37</v>
      </c>
      <c r="H310">
        <v>62</v>
      </c>
    </row>
    <row r="311" spans="7:8" ht="15.75" thickBot="1" x14ac:dyDescent="0.3">
      <c r="G311" s="25">
        <v>38</v>
      </c>
      <c r="H311">
        <v>1</v>
      </c>
    </row>
    <row r="312" spans="7:8" ht="15.75" thickBot="1" x14ac:dyDescent="0.3">
      <c r="G312" s="25">
        <v>38</v>
      </c>
      <c r="H312">
        <v>2</v>
      </c>
    </row>
    <row r="313" spans="7:8" ht="15.75" thickBot="1" x14ac:dyDescent="0.3">
      <c r="G313" s="25">
        <v>38</v>
      </c>
      <c r="H313">
        <v>3</v>
      </c>
    </row>
    <row r="314" spans="7:8" ht="15.75" thickBot="1" x14ac:dyDescent="0.3">
      <c r="G314" s="25">
        <v>38</v>
      </c>
      <c r="H314">
        <v>4</v>
      </c>
    </row>
    <row r="315" spans="7:8" ht="15.75" thickBot="1" x14ac:dyDescent="0.3">
      <c r="G315" s="25">
        <v>38</v>
      </c>
      <c r="H315">
        <v>5</v>
      </c>
    </row>
    <row r="316" spans="7:8" ht="15.75" thickBot="1" x14ac:dyDescent="0.3">
      <c r="G316" s="25">
        <v>38</v>
      </c>
      <c r="H316">
        <v>6</v>
      </c>
    </row>
    <row r="317" spans="7:8" ht="15.75" thickBot="1" x14ac:dyDescent="0.3">
      <c r="G317" s="25">
        <v>38</v>
      </c>
      <c r="H317">
        <v>7</v>
      </c>
    </row>
    <row r="318" spans="7:8" ht="15.75" thickBot="1" x14ac:dyDescent="0.3">
      <c r="G318" s="25">
        <v>38</v>
      </c>
      <c r="H318">
        <v>8</v>
      </c>
    </row>
    <row r="319" spans="7:8" ht="15.75" thickBot="1" x14ac:dyDescent="0.3">
      <c r="G319" s="25">
        <v>38</v>
      </c>
      <c r="H319">
        <v>9</v>
      </c>
    </row>
    <row r="320" spans="7:8" ht="15.75" thickBot="1" x14ac:dyDescent="0.3">
      <c r="G320" s="25">
        <v>38</v>
      </c>
      <c r="H320">
        <v>10</v>
      </c>
    </row>
    <row r="321" spans="7:8" ht="15.75" thickBot="1" x14ac:dyDescent="0.3">
      <c r="G321" s="25">
        <v>38</v>
      </c>
      <c r="H321">
        <v>11</v>
      </c>
    </row>
    <row r="322" spans="7:8" ht="15.75" thickBot="1" x14ac:dyDescent="0.3">
      <c r="G322" s="25">
        <v>38</v>
      </c>
      <c r="H322">
        <v>12</v>
      </c>
    </row>
    <row r="323" spans="7:8" ht="15.75" thickBot="1" x14ac:dyDescent="0.3">
      <c r="G323" s="25">
        <v>38</v>
      </c>
      <c r="H323">
        <v>13</v>
      </c>
    </row>
    <row r="324" spans="7:8" ht="15.75" thickBot="1" x14ac:dyDescent="0.3">
      <c r="G324" s="25">
        <v>38</v>
      </c>
      <c r="H324">
        <v>14</v>
      </c>
    </row>
    <row r="325" spans="7:8" ht="15.75" thickBot="1" x14ac:dyDescent="0.3">
      <c r="G325" s="25">
        <v>38</v>
      </c>
      <c r="H325">
        <v>15</v>
      </c>
    </row>
    <row r="326" spans="7:8" ht="15.75" thickBot="1" x14ac:dyDescent="0.3">
      <c r="G326" s="25">
        <v>38</v>
      </c>
      <c r="H326">
        <v>16</v>
      </c>
    </row>
    <row r="327" spans="7:8" ht="15.75" thickBot="1" x14ac:dyDescent="0.3">
      <c r="G327" s="25">
        <v>38</v>
      </c>
      <c r="H327">
        <v>17</v>
      </c>
    </row>
    <row r="328" spans="7:8" ht="15.75" thickBot="1" x14ac:dyDescent="0.3">
      <c r="G328" s="25">
        <v>38</v>
      </c>
      <c r="H328">
        <v>18</v>
      </c>
    </row>
    <row r="329" spans="7:8" ht="15.75" thickBot="1" x14ac:dyDescent="0.3">
      <c r="G329" s="25">
        <v>38</v>
      </c>
      <c r="H329">
        <v>19</v>
      </c>
    </row>
    <row r="330" spans="7:8" ht="15.75" thickBot="1" x14ac:dyDescent="0.3">
      <c r="G330" s="25">
        <v>38</v>
      </c>
      <c r="H330">
        <v>20</v>
      </c>
    </row>
    <row r="331" spans="7:8" ht="15.75" thickBot="1" x14ac:dyDescent="0.3">
      <c r="G331" s="25">
        <v>38</v>
      </c>
      <c r="H331">
        <v>21</v>
      </c>
    </row>
    <row r="332" spans="7:8" ht="15.75" thickBot="1" x14ac:dyDescent="0.3">
      <c r="G332" s="25">
        <v>38</v>
      </c>
      <c r="H332">
        <v>22</v>
      </c>
    </row>
    <row r="333" spans="7:8" ht="15.75" thickBot="1" x14ac:dyDescent="0.3">
      <c r="G333" s="25">
        <v>38</v>
      </c>
      <c r="H333">
        <v>23</v>
      </c>
    </row>
    <row r="334" spans="7:8" ht="15.75" thickBot="1" x14ac:dyDescent="0.3">
      <c r="G334" s="25">
        <v>38</v>
      </c>
      <c r="H334">
        <v>24</v>
      </c>
    </row>
    <row r="335" spans="7:8" ht="15.75" thickBot="1" x14ac:dyDescent="0.3">
      <c r="G335" s="25">
        <v>39</v>
      </c>
      <c r="H335">
        <v>25</v>
      </c>
    </row>
    <row r="336" spans="7:8" ht="15.75" thickBot="1" x14ac:dyDescent="0.3">
      <c r="G336" s="25">
        <v>39</v>
      </c>
      <c r="H336">
        <v>26</v>
      </c>
    </row>
    <row r="337" spans="7:8" ht="15.75" thickBot="1" x14ac:dyDescent="0.3">
      <c r="G337" s="25">
        <v>39</v>
      </c>
      <c r="H337">
        <v>27</v>
      </c>
    </row>
    <row r="338" spans="7:8" ht="15.75" thickBot="1" x14ac:dyDescent="0.3">
      <c r="G338" s="25">
        <v>39</v>
      </c>
      <c r="H338">
        <v>28</v>
      </c>
    </row>
    <row r="339" spans="7:8" ht="15.75" thickBot="1" x14ac:dyDescent="0.3">
      <c r="G339" s="25">
        <v>39</v>
      </c>
      <c r="H339">
        <v>29</v>
      </c>
    </row>
    <row r="340" spans="7:8" ht="15.75" thickBot="1" x14ac:dyDescent="0.3">
      <c r="G340" s="25">
        <v>39</v>
      </c>
      <c r="H340">
        <v>30</v>
      </c>
    </row>
    <row r="341" spans="7:8" ht="15.75" thickBot="1" x14ac:dyDescent="0.3">
      <c r="G341" s="25">
        <v>39</v>
      </c>
      <c r="H341">
        <v>31</v>
      </c>
    </row>
    <row r="342" spans="7:8" ht="15.75" thickBot="1" x14ac:dyDescent="0.3">
      <c r="G342" s="25">
        <v>39</v>
      </c>
      <c r="H342">
        <v>32</v>
      </c>
    </row>
    <row r="343" spans="7:8" ht="15.75" thickBot="1" x14ac:dyDescent="0.3">
      <c r="G343" s="25">
        <v>39</v>
      </c>
      <c r="H343">
        <v>33</v>
      </c>
    </row>
    <row r="344" spans="7:8" ht="15.75" thickBot="1" x14ac:dyDescent="0.3">
      <c r="G344" s="25">
        <v>40</v>
      </c>
      <c r="H344">
        <v>34</v>
      </c>
    </row>
    <row r="345" spans="7:8" ht="15.75" thickBot="1" x14ac:dyDescent="0.3">
      <c r="G345" s="25">
        <v>40</v>
      </c>
      <c r="H345">
        <v>35</v>
      </c>
    </row>
    <row r="346" spans="7:8" ht="15.75" thickBot="1" x14ac:dyDescent="0.3">
      <c r="G346" s="25">
        <v>40</v>
      </c>
      <c r="H346">
        <v>36</v>
      </c>
    </row>
    <row r="347" spans="7:8" ht="15.75" thickBot="1" x14ac:dyDescent="0.3">
      <c r="G347" s="25">
        <v>40</v>
      </c>
      <c r="H347">
        <v>37</v>
      </c>
    </row>
    <row r="348" spans="7:8" ht="15.75" thickBot="1" x14ac:dyDescent="0.3">
      <c r="G348" s="25">
        <v>40</v>
      </c>
      <c r="H348">
        <v>38</v>
      </c>
    </row>
    <row r="349" spans="7:8" ht="15.75" thickBot="1" x14ac:dyDescent="0.3">
      <c r="G349" s="25">
        <v>40</v>
      </c>
      <c r="H349">
        <v>39</v>
      </c>
    </row>
    <row r="350" spans="7:8" ht="15.75" thickBot="1" x14ac:dyDescent="0.3">
      <c r="G350" s="25">
        <v>40</v>
      </c>
      <c r="H350">
        <v>40</v>
      </c>
    </row>
    <row r="351" spans="7:8" ht="15.75" thickBot="1" x14ac:dyDescent="0.3">
      <c r="G351" s="27"/>
    </row>
    <row r="352" spans="7:8" ht="15.75" thickBot="1" x14ac:dyDescent="0.3"/>
    <row r="353" spans="8:12" ht="16.5" thickBot="1" x14ac:dyDescent="0.3">
      <c r="I353" s="4">
        <v>40</v>
      </c>
      <c r="J353">
        <v>160</v>
      </c>
      <c r="K353">
        <v>100</v>
      </c>
      <c r="L353" s="1">
        <f>SUM(I353/J353*K353)</f>
        <v>25</v>
      </c>
    </row>
    <row r="354" spans="8:12" ht="16.5" thickBot="1" x14ac:dyDescent="0.3">
      <c r="I354" s="5">
        <v>62</v>
      </c>
      <c r="J354">
        <v>160</v>
      </c>
      <c r="K354">
        <v>100</v>
      </c>
      <c r="L354" s="1">
        <f t="shared" ref="L354:L357" si="1">SUM(I354/J354*K354)</f>
        <v>38.75</v>
      </c>
    </row>
    <row r="355" spans="8:12" ht="16.5" thickBot="1" x14ac:dyDescent="0.3">
      <c r="I355" s="5">
        <v>47</v>
      </c>
      <c r="J355">
        <v>160</v>
      </c>
      <c r="K355">
        <v>100</v>
      </c>
      <c r="L355" s="1">
        <f t="shared" si="1"/>
        <v>29.375</v>
      </c>
    </row>
    <row r="356" spans="8:12" ht="16.5" thickBot="1" x14ac:dyDescent="0.3">
      <c r="I356" s="5">
        <v>9</v>
      </c>
      <c r="J356">
        <v>160</v>
      </c>
      <c r="K356">
        <v>100</v>
      </c>
      <c r="L356" s="1">
        <f t="shared" si="1"/>
        <v>5.625</v>
      </c>
    </row>
    <row r="357" spans="8:12" ht="16.5" thickBot="1" x14ac:dyDescent="0.3">
      <c r="I357" s="5">
        <v>2</v>
      </c>
      <c r="J357">
        <v>160</v>
      </c>
      <c r="K357">
        <v>100</v>
      </c>
      <c r="L357" s="1">
        <f t="shared" si="1"/>
        <v>1.25</v>
      </c>
    </row>
    <row r="361" spans="8:12" ht="15.75" thickBot="1" x14ac:dyDescent="0.3"/>
    <row r="362" spans="8:12" ht="16.5" thickBot="1" x14ac:dyDescent="0.3">
      <c r="H362" s="4" t="s">
        <v>33</v>
      </c>
      <c r="I362" s="6">
        <v>40</v>
      </c>
    </row>
    <row r="363" spans="8:12" ht="16.5" thickBot="1" x14ac:dyDescent="0.3">
      <c r="H363" s="5" t="s">
        <v>34</v>
      </c>
      <c r="I363" s="7">
        <v>62</v>
      </c>
    </row>
    <row r="364" spans="8:12" ht="16.5" thickBot="1" x14ac:dyDescent="0.3">
      <c r="H364" s="5" t="s">
        <v>35</v>
      </c>
      <c r="I364" s="7">
        <v>47</v>
      </c>
    </row>
    <row r="365" spans="8:12" ht="16.5" thickBot="1" x14ac:dyDescent="0.3">
      <c r="H365" s="5" t="s">
        <v>36</v>
      </c>
      <c r="I365" s="7">
        <v>9</v>
      </c>
    </row>
    <row r="366" spans="8:12" ht="16.5" thickBot="1" x14ac:dyDescent="0.3">
      <c r="H366" s="5" t="s">
        <v>37</v>
      </c>
      <c r="I366" s="7">
        <v>2</v>
      </c>
    </row>
    <row r="375" spans="11:11" x14ac:dyDescent="0.25">
      <c r="K375">
        <v>193</v>
      </c>
    </row>
    <row r="376" spans="11:11" x14ac:dyDescent="0.25">
      <c r="K376">
        <v>59</v>
      </c>
    </row>
    <row r="377" spans="11:11" x14ac:dyDescent="0.25">
      <c r="K377">
        <f>SUM(K375*K375/K376)</f>
        <v>631.33898305084745</v>
      </c>
    </row>
    <row r="378" spans="11:11" x14ac:dyDescent="0.25">
      <c r="K378">
        <v>695</v>
      </c>
    </row>
    <row r="379" spans="11:11" x14ac:dyDescent="0.25">
      <c r="K379">
        <f>SUM(K378-K377)</f>
        <v>63.661016949152554</v>
      </c>
    </row>
    <row r="380" spans="11:11" x14ac:dyDescent="0.25">
      <c r="K380">
        <f>SUM(K379/59)</f>
        <v>1.0790002872737721</v>
      </c>
    </row>
    <row r="395" spans="9:13" ht="15.75" thickBot="1" x14ac:dyDescent="0.3"/>
    <row r="396" spans="9:13" ht="16.5" thickBot="1" x14ac:dyDescent="0.3">
      <c r="I396" s="29">
        <v>54</v>
      </c>
      <c r="J396" s="30">
        <v>67</v>
      </c>
      <c r="K396" s="31">
        <f>SUM(I396*I396)</f>
        <v>2916</v>
      </c>
      <c r="L396" s="31">
        <f>SUM(J396*J396)</f>
        <v>4489</v>
      </c>
      <c r="M396" s="31">
        <f>SUM(I396*J396)</f>
        <v>3618</v>
      </c>
    </row>
    <row r="397" spans="9:13" ht="16.5" thickBot="1" x14ac:dyDescent="0.3">
      <c r="I397" s="22">
        <v>51</v>
      </c>
      <c r="J397" s="23">
        <v>65</v>
      </c>
      <c r="K397" s="31">
        <f t="shared" ref="K397:K453" si="2">SUM(I397*I397)</f>
        <v>2601</v>
      </c>
      <c r="L397" s="31">
        <f t="shared" ref="L397:L453" si="3">SUM(J397*J397)</f>
        <v>4225</v>
      </c>
      <c r="M397" s="31">
        <f t="shared" ref="M397:M453" si="4">SUM(I397*J397)</f>
        <v>3315</v>
      </c>
    </row>
    <row r="398" spans="9:13" ht="16.5" thickBot="1" x14ac:dyDescent="0.3">
      <c r="I398" s="22">
        <v>57</v>
      </c>
      <c r="J398" s="23">
        <v>61</v>
      </c>
      <c r="K398" s="31">
        <f t="shared" si="2"/>
        <v>3249</v>
      </c>
      <c r="L398" s="31">
        <f t="shared" si="3"/>
        <v>3721</v>
      </c>
      <c r="M398" s="31">
        <f t="shared" si="4"/>
        <v>3477</v>
      </c>
    </row>
    <row r="399" spans="9:13" ht="16.5" thickBot="1" x14ac:dyDescent="0.3">
      <c r="I399" s="22">
        <v>61</v>
      </c>
      <c r="J399" s="23">
        <v>70</v>
      </c>
      <c r="K399" s="31">
        <f t="shared" si="2"/>
        <v>3721</v>
      </c>
      <c r="L399" s="31">
        <f t="shared" si="3"/>
        <v>4900</v>
      </c>
      <c r="M399" s="31">
        <f t="shared" si="4"/>
        <v>4270</v>
      </c>
    </row>
    <row r="400" spans="9:13" ht="16.5" thickBot="1" x14ac:dyDescent="0.3">
      <c r="I400" s="22">
        <v>55</v>
      </c>
      <c r="J400" s="23">
        <v>61</v>
      </c>
      <c r="K400" s="31">
        <f t="shared" si="2"/>
        <v>3025</v>
      </c>
      <c r="L400" s="31">
        <f t="shared" si="3"/>
        <v>3721</v>
      </c>
      <c r="M400" s="31">
        <f t="shared" si="4"/>
        <v>3355</v>
      </c>
    </row>
    <row r="401" spans="9:13" ht="16.5" thickBot="1" x14ac:dyDescent="0.3">
      <c r="I401" s="22">
        <v>61</v>
      </c>
      <c r="J401" s="23">
        <v>64</v>
      </c>
      <c r="K401" s="31">
        <f t="shared" si="2"/>
        <v>3721</v>
      </c>
      <c r="L401" s="31">
        <f t="shared" si="3"/>
        <v>4096</v>
      </c>
      <c r="M401" s="31">
        <f t="shared" si="4"/>
        <v>3904</v>
      </c>
    </row>
    <row r="402" spans="9:13" ht="16.5" thickBot="1" x14ac:dyDescent="0.3">
      <c r="I402" s="22">
        <v>56</v>
      </c>
      <c r="J402" s="23">
        <v>71</v>
      </c>
      <c r="K402" s="31">
        <f t="shared" si="2"/>
        <v>3136</v>
      </c>
      <c r="L402" s="31">
        <f t="shared" si="3"/>
        <v>5041</v>
      </c>
      <c r="M402" s="31">
        <f t="shared" si="4"/>
        <v>3976</v>
      </c>
    </row>
    <row r="403" spans="9:13" ht="16.5" thickBot="1" x14ac:dyDescent="0.3">
      <c r="I403" s="22">
        <v>65</v>
      </c>
      <c r="J403" s="23">
        <v>65</v>
      </c>
      <c r="K403" s="31">
        <f t="shared" si="2"/>
        <v>4225</v>
      </c>
      <c r="L403" s="31">
        <f t="shared" si="3"/>
        <v>4225</v>
      </c>
      <c r="M403" s="31">
        <f t="shared" si="4"/>
        <v>4225</v>
      </c>
    </row>
    <row r="404" spans="9:13" ht="16.5" thickBot="1" x14ac:dyDescent="0.3">
      <c r="I404" s="22">
        <v>54</v>
      </c>
      <c r="J404" s="23">
        <v>68</v>
      </c>
      <c r="K404" s="31">
        <f t="shared" si="2"/>
        <v>2916</v>
      </c>
      <c r="L404" s="31">
        <f t="shared" si="3"/>
        <v>4624</v>
      </c>
      <c r="M404" s="31">
        <f t="shared" si="4"/>
        <v>3672</v>
      </c>
    </row>
    <row r="405" spans="9:13" ht="16.5" thickBot="1" x14ac:dyDescent="0.3">
      <c r="I405" s="22">
        <v>72</v>
      </c>
      <c r="J405" s="23">
        <v>64</v>
      </c>
      <c r="K405" s="31">
        <f t="shared" si="2"/>
        <v>5184</v>
      </c>
      <c r="L405" s="31">
        <f t="shared" si="3"/>
        <v>4096</v>
      </c>
      <c r="M405" s="31">
        <f t="shared" si="4"/>
        <v>4608</v>
      </c>
    </row>
    <row r="406" spans="9:13" ht="16.5" thickBot="1" x14ac:dyDescent="0.3">
      <c r="I406" s="22">
        <v>71</v>
      </c>
      <c r="J406" s="23">
        <v>65</v>
      </c>
      <c r="K406" s="31">
        <f t="shared" si="2"/>
        <v>5041</v>
      </c>
      <c r="L406" s="31">
        <f t="shared" si="3"/>
        <v>4225</v>
      </c>
      <c r="M406" s="31">
        <f t="shared" si="4"/>
        <v>4615</v>
      </c>
    </row>
    <row r="407" spans="9:13" ht="16.5" thickBot="1" x14ac:dyDescent="0.3">
      <c r="I407" s="22">
        <v>57</v>
      </c>
      <c r="J407" s="23">
        <v>57</v>
      </c>
      <c r="K407" s="31">
        <f t="shared" si="2"/>
        <v>3249</v>
      </c>
      <c r="L407" s="31">
        <f t="shared" si="3"/>
        <v>3249</v>
      </c>
      <c r="M407" s="31">
        <f t="shared" si="4"/>
        <v>3249</v>
      </c>
    </row>
    <row r="408" spans="9:13" ht="16.5" thickBot="1" x14ac:dyDescent="0.3">
      <c r="I408" s="22">
        <v>75</v>
      </c>
      <c r="J408" s="23">
        <v>62</v>
      </c>
      <c r="K408" s="31">
        <f t="shared" si="2"/>
        <v>5625</v>
      </c>
      <c r="L408" s="31">
        <f t="shared" si="3"/>
        <v>3844</v>
      </c>
      <c r="M408" s="31">
        <f t="shared" si="4"/>
        <v>4650</v>
      </c>
    </row>
    <row r="409" spans="9:13" ht="16.5" thickBot="1" x14ac:dyDescent="0.3">
      <c r="I409" s="22">
        <v>66</v>
      </c>
      <c r="J409" s="23">
        <v>67</v>
      </c>
      <c r="K409" s="31">
        <f t="shared" si="2"/>
        <v>4356</v>
      </c>
      <c r="L409" s="31">
        <f t="shared" si="3"/>
        <v>4489</v>
      </c>
      <c r="M409" s="31">
        <f t="shared" si="4"/>
        <v>4422</v>
      </c>
    </row>
    <row r="410" spans="9:13" ht="16.5" thickBot="1" x14ac:dyDescent="0.3">
      <c r="I410" s="22">
        <v>64</v>
      </c>
      <c r="J410" s="23">
        <v>60</v>
      </c>
      <c r="K410" s="31">
        <f t="shared" si="2"/>
        <v>4096</v>
      </c>
      <c r="L410" s="31">
        <f t="shared" si="3"/>
        <v>3600</v>
      </c>
      <c r="M410" s="31">
        <f t="shared" si="4"/>
        <v>3840</v>
      </c>
    </row>
    <row r="411" spans="9:13" ht="16.5" thickBot="1" x14ac:dyDescent="0.3">
      <c r="I411" s="22">
        <v>61</v>
      </c>
      <c r="J411" s="23">
        <v>68</v>
      </c>
      <c r="K411" s="31">
        <f t="shared" si="2"/>
        <v>3721</v>
      </c>
      <c r="L411" s="31">
        <f t="shared" si="3"/>
        <v>4624</v>
      </c>
      <c r="M411" s="31">
        <f t="shared" si="4"/>
        <v>4148</v>
      </c>
    </row>
    <row r="412" spans="9:13" ht="16.5" thickBot="1" x14ac:dyDescent="0.3">
      <c r="I412" s="22">
        <v>66</v>
      </c>
      <c r="J412" s="23">
        <v>66</v>
      </c>
      <c r="K412" s="31">
        <f t="shared" si="2"/>
        <v>4356</v>
      </c>
      <c r="L412" s="31">
        <f t="shared" si="3"/>
        <v>4356</v>
      </c>
      <c r="M412" s="31">
        <f t="shared" si="4"/>
        <v>4356</v>
      </c>
    </row>
    <row r="413" spans="9:13" ht="16.5" thickBot="1" x14ac:dyDescent="0.3">
      <c r="I413" s="22">
        <v>72</v>
      </c>
      <c r="J413" s="23">
        <v>68</v>
      </c>
      <c r="K413" s="31">
        <f t="shared" si="2"/>
        <v>5184</v>
      </c>
      <c r="L413" s="31">
        <f t="shared" si="3"/>
        <v>4624</v>
      </c>
      <c r="M413" s="31">
        <f t="shared" si="4"/>
        <v>4896</v>
      </c>
    </row>
    <row r="414" spans="9:13" ht="16.5" thickBot="1" x14ac:dyDescent="0.3">
      <c r="I414" s="22">
        <v>75</v>
      </c>
      <c r="J414" s="23">
        <v>63</v>
      </c>
      <c r="K414" s="31">
        <f t="shared" si="2"/>
        <v>5625</v>
      </c>
      <c r="L414" s="31">
        <f t="shared" si="3"/>
        <v>3969</v>
      </c>
      <c r="M414" s="31">
        <f t="shared" si="4"/>
        <v>4725</v>
      </c>
    </row>
    <row r="415" spans="9:13" ht="16.5" thickBot="1" x14ac:dyDescent="0.3">
      <c r="I415" s="22">
        <v>66</v>
      </c>
      <c r="J415" s="23">
        <v>59</v>
      </c>
      <c r="K415" s="31">
        <f t="shared" si="2"/>
        <v>4356</v>
      </c>
      <c r="L415" s="31">
        <f t="shared" si="3"/>
        <v>3481</v>
      </c>
      <c r="M415" s="31">
        <f t="shared" si="4"/>
        <v>3894</v>
      </c>
    </row>
    <row r="416" spans="9:13" ht="16.5" thickBot="1" x14ac:dyDescent="0.3">
      <c r="I416" s="22">
        <v>50</v>
      </c>
      <c r="J416" s="23">
        <v>72</v>
      </c>
      <c r="K416" s="31">
        <f t="shared" si="2"/>
        <v>2500</v>
      </c>
      <c r="L416" s="31">
        <f t="shared" si="3"/>
        <v>5184</v>
      </c>
      <c r="M416" s="31">
        <f t="shared" si="4"/>
        <v>3600</v>
      </c>
    </row>
    <row r="417" spans="9:13" ht="16.5" thickBot="1" x14ac:dyDescent="0.3">
      <c r="I417" s="22">
        <v>67</v>
      </c>
      <c r="J417" s="23">
        <v>63</v>
      </c>
      <c r="K417" s="31">
        <f t="shared" si="2"/>
        <v>4489</v>
      </c>
      <c r="L417" s="31">
        <f t="shared" si="3"/>
        <v>3969</v>
      </c>
      <c r="M417" s="31">
        <f t="shared" si="4"/>
        <v>4221</v>
      </c>
    </row>
    <row r="418" spans="9:13" ht="16.5" thickBot="1" x14ac:dyDescent="0.3">
      <c r="I418" s="22">
        <v>61</v>
      </c>
      <c r="J418" s="23">
        <v>68</v>
      </c>
      <c r="K418" s="31">
        <f t="shared" si="2"/>
        <v>3721</v>
      </c>
      <c r="L418" s="31">
        <f t="shared" si="3"/>
        <v>4624</v>
      </c>
      <c r="M418" s="31">
        <f t="shared" si="4"/>
        <v>4148</v>
      </c>
    </row>
    <row r="419" spans="9:13" ht="16.5" thickBot="1" x14ac:dyDescent="0.3">
      <c r="I419" s="22">
        <v>53</v>
      </c>
      <c r="J419" s="23">
        <v>61</v>
      </c>
      <c r="K419" s="31">
        <f t="shared" si="2"/>
        <v>2809</v>
      </c>
      <c r="L419" s="31">
        <f t="shared" si="3"/>
        <v>3721</v>
      </c>
      <c r="M419" s="31">
        <f t="shared" si="4"/>
        <v>3233</v>
      </c>
    </row>
    <row r="420" spans="9:13" ht="16.5" thickBot="1" x14ac:dyDescent="0.3">
      <c r="I420" s="22">
        <v>45</v>
      </c>
      <c r="J420" s="23">
        <v>67</v>
      </c>
      <c r="K420" s="31">
        <f t="shared" si="2"/>
        <v>2025</v>
      </c>
      <c r="L420" s="31">
        <f t="shared" si="3"/>
        <v>4489</v>
      </c>
      <c r="M420" s="31">
        <f t="shared" si="4"/>
        <v>3015</v>
      </c>
    </row>
    <row r="421" spans="9:13" ht="16.5" thickBot="1" x14ac:dyDescent="0.3">
      <c r="I421" s="22">
        <v>70</v>
      </c>
      <c r="J421" s="23">
        <v>68</v>
      </c>
      <c r="K421" s="31">
        <f t="shared" si="2"/>
        <v>4900</v>
      </c>
      <c r="L421" s="31">
        <f t="shared" si="3"/>
        <v>4624</v>
      </c>
      <c r="M421" s="31">
        <f t="shared" si="4"/>
        <v>4760</v>
      </c>
    </row>
    <row r="422" spans="9:13" ht="16.5" thickBot="1" x14ac:dyDescent="0.3">
      <c r="I422" s="22">
        <v>71</v>
      </c>
      <c r="J422" s="23">
        <v>66</v>
      </c>
      <c r="K422" s="31">
        <f t="shared" si="2"/>
        <v>5041</v>
      </c>
      <c r="L422" s="31">
        <f t="shared" si="3"/>
        <v>4356</v>
      </c>
      <c r="M422" s="31">
        <f t="shared" si="4"/>
        <v>4686</v>
      </c>
    </row>
    <row r="423" spans="9:13" ht="16.5" thickBot="1" x14ac:dyDescent="0.3">
      <c r="I423" s="22">
        <v>43</v>
      </c>
      <c r="J423" s="23">
        <v>65</v>
      </c>
      <c r="K423" s="31">
        <f t="shared" si="2"/>
        <v>1849</v>
      </c>
      <c r="L423" s="31">
        <f t="shared" si="3"/>
        <v>4225</v>
      </c>
      <c r="M423" s="31">
        <f t="shared" si="4"/>
        <v>2795</v>
      </c>
    </row>
    <row r="424" spans="9:13" ht="16.5" thickBot="1" x14ac:dyDescent="0.3">
      <c r="I424" s="22">
        <v>67</v>
      </c>
      <c r="J424" s="23">
        <v>67</v>
      </c>
      <c r="K424" s="31">
        <f t="shared" si="2"/>
        <v>4489</v>
      </c>
      <c r="L424" s="31">
        <f t="shared" si="3"/>
        <v>4489</v>
      </c>
      <c r="M424" s="31">
        <f t="shared" si="4"/>
        <v>4489</v>
      </c>
    </row>
    <row r="425" spans="9:13" ht="16.5" thickBot="1" x14ac:dyDescent="0.3">
      <c r="I425" s="22">
        <v>58</v>
      </c>
      <c r="J425" s="23">
        <v>61</v>
      </c>
      <c r="K425" s="31">
        <f t="shared" si="2"/>
        <v>3364</v>
      </c>
      <c r="L425" s="31">
        <f t="shared" si="3"/>
        <v>3721</v>
      </c>
      <c r="M425" s="31">
        <f t="shared" si="4"/>
        <v>3538</v>
      </c>
    </row>
    <row r="426" spans="9:13" ht="16.5" thickBot="1" x14ac:dyDescent="0.3">
      <c r="I426" s="22">
        <v>65</v>
      </c>
      <c r="J426" s="23">
        <v>70</v>
      </c>
      <c r="K426" s="31">
        <f t="shared" si="2"/>
        <v>4225</v>
      </c>
      <c r="L426" s="31">
        <f t="shared" si="3"/>
        <v>4900</v>
      </c>
      <c r="M426" s="31">
        <f t="shared" si="4"/>
        <v>4550</v>
      </c>
    </row>
    <row r="427" spans="9:13" ht="16.5" thickBot="1" x14ac:dyDescent="0.3">
      <c r="I427" s="22">
        <v>55</v>
      </c>
      <c r="J427" s="23">
        <v>62</v>
      </c>
      <c r="K427" s="31">
        <f t="shared" si="2"/>
        <v>3025</v>
      </c>
      <c r="L427" s="31">
        <f t="shared" si="3"/>
        <v>3844</v>
      </c>
      <c r="M427" s="31">
        <f t="shared" si="4"/>
        <v>3410</v>
      </c>
    </row>
    <row r="428" spans="9:13" ht="16.5" thickBot="1" x14ac:dyDescent="0.3">
      <c r="I428" s="22">
        <v>63</v>
      </c>
      <c r="J428" s="23">
        <v>70</v>
      </c>
      <c r="K428" s="31">
        <f t="shared" si="2"/>
        <v>3969</v>
      </c>
      <c r="L428" s="31">
        <f t="shared" si="3"/>
        <v>4900</v>
      </c>
      <c r="M428" s="31">
        <f t="shared" si="4"/>
        <v>4410</v>
      </c>
    </row>
    <row r="429" spans="9:13" ht="16.5" thickBot="1" x14ac:dyDescent="0.3">
      <c r="I429" s="22">
        <v>50</v>
      </c>
      <c r="J429" s="23">
        <v>71</v>
      </c>
      <c r="K429" s="31">
        <f t="shared" si="2"/>
        <v>2500</v>
      </c>
      <c r="L429" s="31">
        <f t="shared" si="3"/>
        <v>5041</v>
      </c>
      <c r="M429" s="31">
        <f t="shared" si="4"/>
        <v>3550</v>
      </c>
    </row>
    <row r="430" spans="9:13" ht="16.5" thickBot="1" x14ac:dyDescent="0.3">
      <c r="I430" s="22">
        <v>61</v>
      </c>
      <c r="J430" s="23">
        <v>62</v>
      </c>
      <c r="K430" s="31">
        <f t="shared" si="2"/>
        <v>3721</v>
      </c>
      <c r="L430" s="31">
        <f t="shared" si="3"/>
        <v>3844</v>
      </c>
      <c r="M430" s="31">
        <f t="shared" si="4"/>
        <v>3782</v>
      </c>
    </row>
    <row r="431" spans="9:13" ht="16.5" thickBot="1" x14ac:dyDescent="0.3">
      <c r="I431" s="22">
        <v>63</v>
      </c>
      <c r="J431" s="23">
        <v>66</v>
      </c>
      <c r="K431" s="31">
        <f t="shared" si="2"/>
        <v>3969</v>
      </c>
      <c r="L431" s="31">
        <f t="shared" si="3"/>
        <v>4356</v>
      </c>
      <c r="M431" s="31">
        <f t="shared" si="4"/>
        <v>4158</v>
      </c>
    </row>
    <row r="432" spans="9:13" ht="16.5" thickBot="1" x14ac:dyDescent="0.3">
      <c r="I432" s="22">
        <v>73</v>
      </c>
      <c r="J432" s="23">
        <v>69</v>
      </c>
      <c r="K432" s="31">
        <f t="shared" si="2"/>
        <v>5329</v>
      </c>
      <c r="L432" s="31">
        <f t="shared" si="3"/>
        <v>4761</v>
      </c>
      <c r="M432" s="31">
        <f t="shared" si="4"/>
        <v>5037</v>
      </c>
    </row>
    <row r="433" spans="9:13" ht="16.5" thickBot="1" x14ac:dyDescent="0.3">
      <c r="I433" s="22">
        <v>70</v>
      </c>
      <c r="J433" s="23">
        <v>61</v>
      </c>
      <c r="K433" s="31">
        <f t="shared" si="2"/>
        <v>4900</v>
      </c>
      <c r="L433" s="31">
        <f t="shared" si="3"/>
        <v>3721</v>
      </c>
      <c r="M433" s="31">
        <f t="shared" si="4"/>
        <v>4270</v>
      </c>
    </row>
    <row r="434" spans="9:13" ht="16.5" thickBot="1" x14ac:dyDescent="0.3">
      <c r="I434" s="22">
        <v>53</v>
      </c>
      <c r="J434" s="23">
        <v>65</v>
      </c>
      <c r="K434" s="31">
        <f t="shared" si="2"/>
        <v>2809</v>
      </c>
      <c r="L434" s="31">
        <f t="shared" si="3"/>
        <v>4225</v>
      </c>
      <c r="M434" s="31">
        <f t="shared" si="4"/>
        <v>3445</v>
      </c>
    </row>
    <row r="435" spans="9:13" ht="16.5" thickBot="1" x14ac:dyDescent="0.3">
      <c r="I435" s="22">
        <v>59</v>
      </c>
      <c r="J435" s="23">
        <v>68</v>
      </c>
      <c r="K435" s="31">
        <f t="shared" si="2"/>
        <v>3481</v>
      </c>
      <c r="L435" s="31">
        <f t="shared" si="3"/>
        <v>4624</v>
      </c>
      <c r="M435" s="31">
        <f t="shared" si="4"/>
        <v>4012</v>
      </c>
    </row>
    <row r="436" spans="9:13" ht="16.5" thickBot="1" x14ac:dyDescent="0.3">
      <c r="I436" s="22">
        <v>53</v>
      </c>
      <c r="J436" s="23">
        <v>67</v>
      </c>
      <c r="K436" s="31">
        <f t="shared" si="2"/>
        <v>2809</v>
      </c>
      <c r="L436" s="31">
        <f t="shared" si="3"/>
        <v>4489</v>
      </c>
      <c r="M436" s="31">
        <f t="shared" si="4"/>
        <v>3551</v>
      </c>
    </row>
    <row r="437" spans="9:13" ht="16.5" thickBot="1" x14ac:dyDescent="0.3">
      <c r="I437" s="22">
        <v>38</v>
      </c>
      <c r="J437" s="23">
        <v>64</v>
      </c>
      <c r="K437" s="31">
        <f t="shared" si="2"/>
        <v>1444</v>
      </c>
      <c r="L437" s="31">
        <f t="shared" si="3"/>
        <v>4096</v>
      </c>
      <c r="M437" s="31">
        <f t="shared" si="4"/>
        <v>2432</v>
      </c>
    </row>
    <row r="438" spans="9:13" ht="16.5" thickBot="1" x14ac:dyDescent="0.3">
      <c r="I438" s="22">
        <v>60</v>
      </c>
      <c r="J438" s="23">
        <v>70</v>
      </c>
      <c r="K438" s="31">
        <f t="shared" si="2"/>
        <v>3600</v>
      </c>
      <c r="L438" s="31">
        <f t="shared" si="3"/>
        <v>4900</v>
      </c>
      <c r="M438" s="31">
        <f t="shared" si="4"/>
        <v>4200</v>
      </c>
    </row>
    <row r="439" spans="9:13" ht="16.5" thickBot="1" x14ac:dyDescent="0.3">
      <c r="I439" s="22">
        <v>60</v>
      </c>
      <c r="J439" s="23">
        <v>68</v>
      </c>
      <c r="K439" s="31">
        <f t="shared" si="2"/>
        <v>3600</v>
      </c>
      <c r="L439" s="31">
        <f t="shared" si="3"/>
        <v>4624</v>
      </c>
      <c r="M439" s="31">
        <f t="shared" si="4"/>
        <v>4080</v>
      </c>
    </row>
    <row r="440" spans="9:13" ht="16.5" thickBot="1" x14ac:dyDescent="0.3">
      <c r="I440" s="22">
        <v>53</v>
      </c>
      <c r="J440" s="23">
        <v>67</v>
      </c>
      <c r="K440" s="31">
        <f t="shared" si="2"/>
        <v>2809</v>
      </c>
      <c r="L440" s="31">
        <f t="shared" si="3"/>
        <v>4489</v>
      </c>
      <c r="M440" s="31">
        <f t="shared" si="4"/>
        <v>3551</v>
      </c>
    </row>
    <row r="441" spans="9:13" ht="16.5" thickBot="1" x14ac:dyDescent="0.3">
      <c r="I441" s="22">
        <v>63</v>
      </c>
      <c r="J441" s="23">
        <v>69</v>
      </c>
      <c r="K441" s="31">
        <f t="shared" si="2"/>
        <v>3969</v>
      </c>
      <c r="L441" s="31">
        <f t="shared" si="3"/>
        <v>4761</v>
      </c>
      <c r="M441" s="31">
        <f t="shared" si="4"/>
        <v>4347</v>
      </c>
    </row>
    <row r="442" spans="9:13" ht="16.5" thickBot="1" x14ac:dyDescent="0.3">
      <c r="I442" s="22">
        <v>62</v>
      </c>
      <c r="J442" s="23">
        <v>71</v>
      </c>
      <c r="K442" s="31">
        <f t="shared" si="2"/>
        <v>3844</v>
      </c>
      <c r="L442" s="31">
        <f t="shared" si="3"/>
        <v>5041</v>
      </c>
      <c r="M442" s="31">
        <f t="shared" si="4"/>
        <v>4402</v>
      </c>
    </row>
    <row r="443" spans="9:13" ht="16.5" thickBot="1" x14ac:dyDescent="0.3">
      <c r="I443" s="22">
        <v>70</v>
      </c>
      <c r="J443" s="23">
        <v>66</v>
      </c>
      <c r="K443" s="31">
        <f t="shared" si="2"/>
        <v>4900</v>
      </c>
      <c r="L443" s="31">
        <f t="shared" si="3"/>
        <v>4356</v>
      </c>
      <c r="M443" s="31">
        <f t="shared" si="4"/>
        <v>4620</v>
      </c>
    </row>
    <row r="444" spans="9:13" ht="16.5" thickBot="1" x14ac:dyDescent="0.3">
      <c r="I444" s="22">
        <v>70</v>
      </c>
      <c r="J444" s="23">
        <v>62</v>
      </c>
      <c r="K444" s="31">
        <f t="shared" si="2"/>
        <v>4900</v>
      </c>
      <c r="L444" s="31">
        <f t="shared" si="3"/>
        <v>3844</v>
      </c>
      <c r="M444" s="31">
        <f t="shared" si="4"/>
        <v>4340</v>
      </c>
    </row>
    <row r="445" spans="9:13" ht="16.5" thickBot="1" x14ac:dyDescent="0.3">
      <c r="I445" s="22">
        <v>68</v>
      </c>
      <c r="J445" s="23">
        <v>68</v>
      </c>
      <c r="K445" s="31">
        <f t="shared" si="2"/>
        <v>4624</v>
      </c>
      <c r="L445" s="31">
        <f t="shared" si="3"/>
        <v>4624</v>
      </c>
      <c r="M445" s="31">
        <f t="shared" si="4"/>
        <v>4624</v>
      </c>
    </row>
    <row r="446" spans="9:13" ht="16.5" thickBot="1" x14ac:dyDescent="0.3">
      <c r="I446" s="22">
        <v>71</v>
      </c>
      <c r="J446" s="23">
        <v>68</v>
      </c>
      <c r="K446" s="31">
        <f t="shared" si="2"/>
        <v>5041</v>
      </c>
      <c r="L446" s="31">
        <f t="shared" si="3"/>
        <v>4624</v>
      </c>
      <c r="M446" s="31">
        <f t="shared" si="4"/>
        <v>4828</v>
      </c>
    </row>
    <row r="447" spans="9:13" ht="16.5" thickBot="1" x14ac:dyDescent="0.3">
      <c r="I447" s="22">
        <v>52</v>
      </c>
      <c r="J447" s="23">
        <v>66</v>
      </c>
      <c r="K447" s="31">
        <f t="shared" si="2"/>
        <v>2704</v>
      </c>
      <c r="L447" s="31">
        <f t="shared" si="3"/>
        <v>4356</v>
      </c>
      <c r="M447" s="31">
        <f t="shared" si="4"/>
        <v>3432</v>
      </c>
    </row>
    <row r="448" spans="9:13" ht="16.5" thickBot="1" x14ac:dyDescent="0.3">
      <c r="I448" s="22">
        <v>61</v>
      </c>
      <c r="J448" s="23">
        <v>70</v>
      </c>
      <c r="K448" s="31">
        <f t="shared" si="2"/>
        <v>3721</v>
      </c>
      <c r="L448" s="31">
        <f t="shared" si="3"/>
        <v>4900</v>
      </c>
      <c r="M448" s="31">
        <f t="shared" si="4"/>
        <v>4270</v>
      </c>
    </row>
    <row r="449" spans="9:16" ht="16.5" thickBot="1" x14ac:dyDescent="0.3">
      <c r="I449" s="22">
        <v>57</v>
      </c>
      <c r="J449" s="23">
        <v>64</v>
      </c>
      <c r="K449" s="31">
        <f t="shared" si="2"/>
        <v>3249</v>
      </c>
      <c r="L449" s="31">
        <f t="shared" si="3"/>
        <v>4096</v>
      </c>
      <c r="M449" s="31">
        <f t="shared" si="4"/>
        <v>3648</v>
      </c>
    </row>
    <row r="450" spans="9:16" ht="16.5" thickBot="1" x14ac:dyDescent="0.3">
      <c r="I450" s="22">
        <v>60</v>
      </c>
      <c r="J450" s="23">
        <v>63</v>
      </c>
      <c r="K450" s="31">
        <f t="shared" si="2"/>
        <v>3600</v>
      </c>
      <c r="L450" s="31">
        <f t="shared" si="3"/>
        <v>3969</v>
      </c>
      <c r="M450" s="31">
        <f t="shared" si="4"/>
        <v>3780</v>
      </c>
    </row>
    <row r="451" spans="9:16" ht="16.5" thickBot="1" x14ac:dyDescent="0.3">
      <c r="I451" s="22">
        <v>64</v>
      </c>
      <c r="J451" s="23">
        <v>54</v>
      </c>
      <c r="K451" s="31">
        <f t="shared" si="2"/>
        <v>4096</v>
      </c>
      <c r="L451" s="31">
        <f t="shared" si="3"/>
        <v>2916</v>
      </c>
      <c r="M451" s="31">
        <f t="shared" si="4"/>
        <v>3456</v>
      </c>
    </row>
    <row r="452" spans="9:16" ht="16.5" thickBot="1" x14ac:dyDescent="0.3">
      <c r="I452" s="22">
        <v>46</v>
      </c>
      <c r="J452" s="23">
        <v>73</v>
      </c>
      <c r="K452" s="31">
        <f t="shared" si="2"/>
        <v>2116</v>
      </c>
      <c r="L452" s="31">
        <f t="shared" si="3"/>
        <v>5329</v>
      </c>
      <c r="M452" s="31">
        <f t="shared" si="4"/>
        <v>3358</v>
      </c>
    </row>
    <row r="453" spans="9:16" ht="16.5" thickBot="1" x14ac:dyDescent="0.3">
      <c r="I453" s="22">
        <v>59</v>
      </c>
      <c r="J453" s="23">
        <v>60</v>
      </c>
      <c r="K453" s="31">
        <f t="shared" si="2"/>
        <v>3481</v>
      </c>
      <c r="L453" s="31">
        <f t="shared" si="3"/>
        <v>3600</v>
      </c>
      <c r="M453" s="31">
        <f t="shared" si="4"/>
        <v>3540</v>
      </c>
    </row>
    <row r="454" spans="9:16" ht="16.5" thickBot="1" x14ac:dyDescent="0.3">
      <c r="I454" s="22">
        <v>60</v>
      </c>
      <c r="J454" s="23">
        <v>68</v>
      </c>
      <c r="K454" s="31">
        <f t="shared" ref="K454" si="5">SUM(I454*I454)</f>
        <v>3600</v>
      </c>
      <c r="L454" s="31">
        <f t="shared" ref="L454" si="6">SUM(J454*J454)</f>
        <v>4624</v>
      </c>
      <c r="M454" s="31">
        <f t="shared" ref="M454" si="7">SUM(I454*J454)</f>
        <v>4080</v>
      </c>
    </row>
    <row r="455" spans="9:16" x14ac:dyDescent="0.25">
      <c r="I455">
        <f>SUM(I396:I454)</f>
        <v>3583</v>
      </c>
      <c r="J455">
        <f t="shared" ref="J455:M455" si="8">SUM(J396:J454)</f>
        <v>3871</v>
      </c>
      <c r="K455">
        <f t="shared" si="8"/>
        <v>221525</v>
      </c>
      <c r="L455">
        <f t="shared" si="8"/>
        <v>254855</v>
      </c>
      <c r="M455">
        <f t="shared" si="8"/>
        <v>234863</v>
      </c>
      <c r="O455">
        <f>SUM(J455*K455)</f>
        <v>857523275</v>
      </c>
      <c r="P455">
        <f>SUM(M459/K459)</f>
        <v>5.5479434347612523E-2</v>
      </c>
    </row>
    <row r="456" spans="9:16" x14ac:dyDescent="0.25">
      <c r="K456">
        <v>59</v>
      </c>
      <c r="M456">
        <v>59</v>
      </c>
      <c r="O456">
        <f>SUM(I455*M455)</f>
        <v>841514129</v>
      </c>
    </row>
    <row r="457" spans="9:16" x14ac:dyDescent="0.25">
      <c r="K457">
        <f>SUM(K455*K456)</f>
        <v>13069975</v>
      </c>
      <c r="L457">
        <f>SUM(L455*59)</f>
        <v>15036445</v>
      </c>
      <c r="M457">
        <f>SUM(M455*M456)</f>
        <v>13856917</v>
      </c>
      <c r="O457">
        <f>SUM(O455-O456)</f>
        <v>16009146</v>
      </c>
    </row>
    <row r="458" spans="9:16" x14ac:dyDescent="0.25">
      <c r="K458">
        <f>SUM(I455*I455)</f>
        <v>12837889</v>
      </c>
      <c r="L458">
        <f>SUM(J455*J455)</f>
        <v>14984641</v>
      </c>
      <c r="M458">
        <f>SUM(I455*J455)</f>
        <v>13869793</v>
      </c>
      <c r="O458">
        <f>SUM(O457/K459)</f>
        <v>68.979369716398239</v>
      </c>
    </row>
    <row r="459" spans="9:16" x14ac:dyDescent="0.25">
      <c r="K459">
        <f>SUM(K457-K458)</f>
        <v>232086</v>
      </c>
      <c r="M459">
        <f>SUM(M458-M457)</f>
        <v>12876</v>
      </c>
    </row>
    <row r="460" spans="9:16" x14ac:dyDescent="0.25">
      <c r="K460">
        <f>SUM(L457-L458)</f>
        <v>51804</v>
      </c>
      <c r="M460">
        <v>29649.3645</v>
      </c>
    </row>
    <row r="461" spans="9:16" x14ac:dyDescent="0.25">
      <c r="K461">
        <f>SUM(K460*K459)</f>
        <v>12022983144</v>
      </c>
      <c r="M461">
        <f>SUM(M459/M460)</f>
        <v>0.43427574982256367</v>
      </c>
    </row>
    <row r="462" spans="9:16" x14ac:dyDescent="0.25">
      <c r="K462">
        <f>SQRT(K461)</f>
        <v>109649.36453988231</v>
      </c>
    </row>
    <row r="463" spans="9:16" x14ac:dyDescent="0.25">
      <c r="K463">
        <f>SUM(M459/K462)</f>
        <v>0.11742886111589516</v>
      </c>
      <c r="M463">
        <v>0.434</v>
      </c>
      <c r="N463">
        <v>7.54</v>
      </c>
      <c r="O463">
        <f>SUM(N463*M463)</f>
        <v>3.2723599999999999</v>
      </c>
      <c r="P463">
        <v>3.27</v>
      </c>
    </row>
    <row r="464" spans="9:16" x14ac:dyDescent="0.25">
      <c r="M464">
        <f>SUM(M463*M463)</f>
        <v>0.188356</v>
      </c>
      <c r="N464">
        <v>1</v>
      </c>
      <c r="O464">
        <v>0.1883</v>
      </c>
      <c r="P464">
        <v>0.9</v>
      </c>
    </row>
    <row r="465" spans="13:16" x14ac:dyDescent="0.25">
      <c r="M465">
        <v>57</v>
      </c>
      <c r="O465">
        <f>SUM(N464-O464)</f>
        <v>0.81169999999999998</v>
      </c>
      <c r="P465">
        <f>SUM(P463/P464)</f>
        <v>3.6333333333333333</v>
      </c>
    </row>
    <row r="466" spans="13:16" x14ac:dyDescent="0.25">
      <c r="M466">
        <f>SQRT(M465)</f>
        <v>7.5498344352707498</v>
      </c>
      <c r="O466">
        <f>SQRT(O465)</f>
        <v>0.90094394942193823</v>
      </c>
    </row>
  </sheetData>
  <sortState ref="G191:G351">
    <sortCondition ref="G191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 (5)</vt:lpstr>
      <vt:lpstr>Sheet1 (6)</vt:lpstr>
      <vt:lpstr>Sheet1 (7)</vt:lpstr>
      <vt:lpstr>Sheet1 (8)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Axioo</dc:creator>
  <cp:lastModifiedBy>ASUS</cp:lastModifiedBy>
  <cp:lastPrinted>2019-08-26T07:48:34Z</cp:lastPrinted>
  <dcterms:created xsi:type="dcterms:W3CDTF">2012-02-14T08:49:52Z</dcterms:created>
  <dcterms:modified xsi:type="dcterms:W3CDTF">2020-03-05T03:44:45Z</dcterms:modified>
</cp:coreProperties>
</file>